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宝马成都国补\"/>
    </mc:Choice>
  </mc:AlternateContent>
  <xr:revisionPtr revIDLastSave="0" documentId="13_ncr:1_{D0479A18-3B7F-40BA-9DFB-7AD4C4F8CF9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2" l="1"/>
  <c r="H22" i="2"/>
  <c r="I22" i="2"/>
  <c r="G16" i="2"/>
  <c r="G17" i="2"/>
  <c r="G12" i="2"/>
  <c r="G13" i="2"/>
  <c r="G14" i="2"/>
  <c r="G15" i="2"/>
  <c r="G18" i="2"/>
  <c r="G19" i="2"/>
  <c r="G20" i="2"/>
  <c r="G21" i="2"/>
  <c r="G11" i="2"/>
  <c r="I40" i="2"/>
  <c r="I39" i="2"/>
  <c r="I38" i="2"/>
  <c r="I41" i="2"/>
  <c r="J35" i="2"/>
  <c r="J34" i="2"/>
  <c r="J33" i="2"/>
  <c r="J32" i="2"/>
  <c r="F34" i="2"/>
  <c r="F33" i="2"/>
  <c r="F32" i="2"/>
  <c r="H41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G25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<sst xmlns="http://schemas.openxmlformats.org/spreadsheetml/2006/main" count="127" uniqueCount="106">
  <si>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</si>
  <si>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</si>
  <si>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</si>
  <si>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</si>
  <si>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</si>
  <si>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</si>
  <si>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</si>
  <si>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</si>
  <si>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</si>
  <si>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</si>
  <si>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</si>
  <si>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</si>
  <si>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</si>
  <si>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</si>
  <si>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</si>
  <si>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</si>
  <si>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</si>
  <si>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</si>
  <si>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</si>
  <si>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</si>
  <si>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</si>
  <si>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</si>
  <si>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</si>
  <si>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</si>
  <si>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</si>
  <si>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</si>
  <si>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</si>
  <si>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</si>
  <si>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</si>
  <si>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</si>
  <si>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</si>
  <si>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</si>
  <si>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</si>
  <si>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</si>
  <si>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</si>
  <si>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</si>
  <si>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</si>
  <si>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</si>
  <si>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</si>
  <si>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</si>
  <si>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</si>
  <si>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</si>
  <si>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</si>
  <si>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</si>
  <si>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</si>
  <si>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</si>
  <si>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</si>
  <si>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</si>
  <si>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</si>
  <si>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</si>
  <si>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</si>
  <si>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</si>
  <si>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</si>
  <si>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</si>
  <si>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</si>
  <si>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</si>
  <si>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</si>
  <si>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</si>
  <si>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</si>
  <si>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</si>
  <si>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</si>
  <si>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</si>
  <si>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</si>
  <si>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</si>
  <si>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</si>
  <si>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</si>
  <si>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</si>
  <si>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</si>
  <si>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</si>
  <si>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</si>
  <si>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</si>
  <si>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</si>
  <si>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</si>
  <si>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</si>
  <si>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</si>
  <si>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</si>
  <si>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</si>
  <si>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</si>
  <si>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</si>
  <si>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</si>
  <si>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</si>
  <si>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</si>
  <si>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</si>
  <si>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</si>
  <si>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</si>
  <si>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</si>
  <si>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</si>
  <si>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</si>
  <si>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</si>
  <si>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项目经理</t>
    <phoneticPr fontId="1" type="noConversion"/>
  </si>
  <si>
    <t>业务6组</t>
    <phoneticPr fontId="1" type="noConversion"/>
  </si>
  <si>
    <t>首座万豪-餐厅</t>
    <phoneticPr fontId="1" type="noConversion"/>
  </si>
  <si>
    <t>安黎欢，李思甜27日晚餐</t>
    <phoneticPr fontId="1" type="noConversion"/>
  </si>
  <si>
    <t>安黎欢，李思甜28日晚餐</t>
  </si>
  <si>
    <t>成都</t>
    <phoneticPr fontId="1" type="noConversion"/>
  </si>
  <si>
    <t>2022年8月26日-8月29日</t>
    <phoneticPr fontId="1" type="noConversion"/>
  </si>
  <si>
    <t>8月27-28日</t>
    <phoneticPr fontId="1" type="noConversion"/>
  </si>
  <si>
    <t>HMEA-220825-HCB299</t>
    <phoneticPr fontId="1" type="noConversion"/>
  </si>
  <si>
    <t>团号：HMEA-220825-HCB299</t>
    <phoneticPr fontId="1" type="noConversion"/>
  </si>
  <si>
    <t>杭州代驾</t>
    <phoneticPr fontId="1" type="noConversion"/>
  </si>
  <si>
    <t>广州代驾</t>
    <phoneticPr fontId="1" type="noConversion"/>
  </si>
  <si>
    <t>深圳25-26日审核现场工作人员</t>
    <phoneticPr fontId="1" type="noConversion"/>
  </si>
  <si>
    <t>杭州25-26日审核现场工作人员</t>
    <phoneticPr fontId="1" type="noConversion"/>
  </si>
  <si>
    <t>成都代步车租车费用</t>
    <phoneticPr fontId="1" type="noConversion"/>
  </si>
  <si>
    <t>成都酒店费用</t>
    <phoneticPr fontId="1" type="noConversion"/>
  </si>
  <si>
    <t>安黎欢，李思甜，王奕晖27日午餐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</si>
</sst>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7" zoomScaleNormal="100" workbookViewId="0">
      <selection activeCell="J57" sqref="J5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30.33203125" bestFit="1" customWidth="1"/>
    <col min="10" max="10" width="39.44140625" customWidth="1"/>
  </cols>
  <sheetData>
    <row r="2" spans="1:12" ht="21" customHeight="1" x14ac:dyDescent="0.25">
      <c r="C2" s="54" t="s">
        <v>74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 x14ac:dyDescent="0.25">
      <c r="H4" s="81" t="s">
        <v>98</v>
      </c>
      <c r="I4" s="81"/>
      <c r="J4" s="81" t="s">
        <v>79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8" t="s">
        <v>46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5"/>
    </row>
    <row r="8" spans="1:12" ht="21" customHeight="1" x14ac:dyDescent="0.2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6" t="s">
        <v>73</v>
      </c>
    </row>
    <row r="9" spans="1:12" ht="21" customHeight="1" x14ac:dyDescent="0.25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 x14ac:dyDescent="0.25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 x14ac:dyDescent="0.25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 x14ac:dyDescent="0.25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 x14ac:dyDescent="0.25">
      <c r="A14" s="65">
        <v>2</v>
      </c>
      <c r="B14" s="63" t="s">
        <v>49</v>
      </c>
      <c r="C14" s="73">
        <v>0</v>
      </c>
      <c r="D14" s="65"/>
      <c r="E14" s="73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65</v>
      </c>
    </row>
    <row r="15" spans="1:12" ht="21" customHeight="1" x14ac:dyDescent="0.25">
      <c r="A15" s="66"/>
      <c r="B15" s="64"/>
      <c r="C15" s="74"/>
      <c r="D15" s="66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 x14ac:dyDescent="0.25">
      <c r="A17" s="60">
        <v>3</v>
      </c>
      <c r="B17" s="59" t="s">
        <v>51</v>
      </c>
      <c r="C17" s="61">
        <v>0</v>
      </c>
      <c r="D17" s="62"/>
      <c r="E17" s="6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8" t="s">
        <v>66</v>
      </c>
    </row>
    <row r="18" spans="1:10" ht="21" customHeight="1" x14ac:dyDescent="0.25">
      <c r="A18" s="60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 x14ac:dyDescent="0.25">
      <c r="A19" s="60"/>
      <c r="B19" s="59"/>
      <c r="C19" s="61"/>
      <c r="D19" s="62"/>
      <c r="E19" s="61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 x14ac:dyDescent="0.25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0"/>
    </row>
    <row r="22" spans="1:10" ht="21" customHeight="1" x14ac:dyDescent="0.2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67</v>
      </c>
    </row>
    <row r="23" spans="1:10" ht="21" customHeight="1" x14ac:dyDescent="0.25">
      <c r="A23" s="60"/>
      <c r="B23" s="59"/>
      <c r="C23" s="61"/>
      <c r="D23" s="62"/>
      <c r="E23" s="61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 x14ac:dyDescent="0.25">
      <c r="A25" s="65">
        <v>5</v>
      </c>
      <c r="B25" s="63" t="s">
        <v>54</v>
      </c>
      <c r="C25" s="73">
        <v>0</v>
      </c>
      <c r="D25" s="65"/>
      <c r="E25" s="7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5" t="s">
        <v>68</v>
      </c>
    </row>
    <row r="26" spans="1:10" ht="21" customHeight="1" x14ac:dyDescent="0.25">
      <c r="A26" s="66"/>
      <c r="B26" s="64"/>
      <c r="C26" s="74"/>
      <c r="D26" s="66"/>
      <c r="E26" s="74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 x14ac:dyDescent="0.25">
      <c r="A28" s="60">
        <v>6</v>
      </c>
      <c r="B28" s="59" t="s">
        <v>55</v>
      </c>
      <c r="C28" s="61">
        <v>0</v>
      </c>
      <c r="D28" s="62"/>
      <c r="E28" s="61">
        <f t="shared" si="2"/>
        <v>0</v>
      </c>
      <c r="F28" s="36">
        <v>1000</v>
      </c>
      <c r="G28" s="36">
        <v>0</v>
      </c>
      <c r="H28" s="36">
        <f t="shared" si="0"/>
        <v>1000</v>
      </c>
      <c r="I28" s="2" t="s">
        <v>101</v>
      </c>
      <c r="J28" s="75" t="s">
        <v>69</v>
      </c>
    </row>
    <row r="29" spans="1:10" ht="21" customHeight="1" x14ac:dyDescent="0.25">
      <c r="A29" s="60"/>
      <c r="B29" s="59"/>
      <c r="C29" s="61"/>
      <c r="D29" s="62"/>
      <c r="E29" s="61"/>
      <c r="F29" s="36">
        <v>1200</v>
      </c>
      <c r="G29" s="36">
        <v>0</v>
      </c>
      <c r="H29" s="36">
        <f t="shared" si="0"/>
        <v>1200</v>
      </c>
      <c r="I29" s="2" t="s">
        <v>102</v>
      </c>
      <c r="J29" s="79"/>
    </row>
    <row r="30" spans="1:10" ht="21" customHeight="1" x14ac:dyDescent="0.25">
      <c r="A30" s="60"/>
      <c r="B30" s="59"/>
      <c r="C30" s="61"/>
      <c r="D30" s="62"/>
      <c r="E30" s="61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 x14ac:dyDescent="0.25">
      <c r="A31" s="60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2200</v>
      </c>
      <c r="G32" s="37">
        <f t="shared" ref="G32" si="12">SUM(G28:G31)</f>
        <v>0</v>
      </c>
      <c r="H32" s="37">
        <f>SUM(H28:H31)</f>
        <v>2200</v>
      </c>
      <c r="I32" s="35"/>
      <c r="J32" s="80"/>
    </row>
    <row r="33" spans="1:10" ht="21" customHeight="1" x14ac:dyDescent="0.25">
      <c r="A33" s="60">
        <v>7</v>
      </c>
      <c r="B33" s="59" t="s">
        <v>56</v>
      </c>
      <c r="C33" s="61">
        <v>0</v>
      </c>
      <c r="D33" s="62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 x14ac:dyDescent="0.25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 x14ac:dyDescent="0.25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25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 x14ac:dyDescent="0.2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70</v>
      </c>
    </row>
    <row r="39" spans="1:10" ht="21" customHeight="1" x14ac:dyDescent="0.25">
      <c r="A39" s="60"/>
      <c r="B39" s="59"/>
      <c r="C39" s="61"/>
      <c r="D39" s="62"/>
      <c r="E39" s="61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 x14ac:dyDescent="0.25">
      <c r="A41" s="60">
        <v>9</v>
      </c>
      <c r="B41" s="59" t="s">
        <v>58</v>
      </c>
      <c r="C41" s="61">
        <v>0</v>
      </c>
      <c r="D41" s="62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71</v>
      </c>
    </row>
    <row r="42" spans="1:10" ht="21" customHeight="1" x14ac:dyDescent="0.25">
      <c r="A42" s="60"/>
      <c r="B42" s="59"/>
      <c r="C42" s="61"/>
      <c r="D42" s="62"/>
      <c r="E42" s="61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 x14ac:dyDescent="0.25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 x14ac:dyDescent="0.2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36">
        <v>137</v>
      </c>
      <c r="G45" s="36">
        <v>0</v>
      </c>
      <c r="H45" s="36">
        <f t="shared" si="0"/>
        <v>137</v>
      </c>
      <c r="I45" s="2" t="s">
        <v>99</v>
      </c>
      <c r="J45" s="83"/>
    </row>
    <row r="46" spans="1:10" ht="21" customHeight="1" x14ac:dyDescent="0.25">
      <c r="A46" s="72"/>
      <c r="B46" s="59"/>
      <c r="C46" s="61"/>
      <c r="D46" s="62"/>
      <c r="E46" s="61"/>
      <c r="F46" s="36">
        <v>38</v>
      </c>
      <c r="G46" s="36">
        <v>0</v>
      </c>
      <c r="H46" s="36">
        <f t="shared" ref="H46:H51" si="19">F46+G46</f>
        <v>38</v>
      </c>
      <c r="I46" s="2" t="s">
        <v>99</v>
      </c>
      <c r="J46" s="84"/>
    </row>
    <row r="47" spans="1:10" ht="21" customHeight="1" x14ac:dyDescent="0.25">
      <c r="A47" s="72"/>
      <c r="B47" s="59"/>
      <c r="C47" s="61"/>
      <c r="D47" s="62"/>
      <c r="E47" s="61"/>
      <c r="F47" s="36">
        <v>173.6</v>
      </c>
      <c r="G47" s="36">
        <v>0</v>
      </c>
      <c r="H47" s="36">
        <f t="shared" si="19"/>
        <v>173.6</v>
      </c>
      <c r="I47" s="2" t="s">
        <v>100</v>
      </c>
      <c r="J47" s="84"/>
    </row>
    <row r="48" spans="1:10" ht="21" customHeight="1" x14ac:dyDescent="0.25">
      <c r="A48" s="72"/>
      <c r="B48" s="59"/>
      <c r="C48" s="61"/>
      <c r="D48" s="62"/>
      <c r="E48" s="61"/>
      <c r="F48" s="36">
        <v>170.8</v>
      </c>
      <c r="G48" s="36">
        <v>0</v>
      </c>
      <c r="H48" s="36">
        <f t="shared" si="19"/>
        <v>170.8</v>
      </c>
      <c r="I48" s="2" t="s">
        <v>100</v>
      </c>
      <c r="J48" s="84"/>
    </row>
    <row r="49" spans="1:10" ht="21" customHeight="1" x14ac:dyDescent="0.25">
      <c r="A49" s="72"/>
      <c r="B49" s="59"/>
      <c r="C49" s="61"/>
      <c r="D49" s="62"/>
      <c r="E49" s="61"/>
      <c r="F49" s="36">
        <v>1850</v>
      </c>
      <c r="G49" s="36">
        <v>0</v>
      </c>
      <c r="H49" s="36">
        <f t="shared" si="19"/>
        <v>1850</v>
      </c>
      <c r="I49" s="2" t="s">
        <v>103</v>
      </c>
      <c r="J49" s="84"/>
    </row>
    <row r="50" spans="1:10" ht="21" customHeight="1" x14ac:dyDescent="0.25">
      <c r="A50" s="72"/>
      <c r="B50" s="59"/>
      <c r="C50" s="61"/>
      <c r="D50" s="62"/>
      <c r="E50" s="61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 x14ac:dyDescent="0.25">
      <c r="A51" s="66"/>
      <c r="B51" s="59"/>
      <c r="C51" s="61"/>
      <c r="D51" s="62"/>
      <c r="E51" s="61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 x14ac:dyDescent="0.2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2369.4</v>
      </c>
      <c r="G52" s="37">
        <f t="shared" ref="G52:H52" si="21">SUM(G45:G51)</f>
        <v>0</v>
      </c>
      <c r="H52" s="37">
        <f t="shared" si="21"/>
        <v>2369.4</v>
      </c>
      <c r="I52" s="35"/>
      <c r="J52" s="85"/>
    </row>
    <row r="53" spans="1:10" ht="21" customHeight="1" x14ac:dyDescent="0.2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4569.3999999999996</v>
      </c>
      <c r="G53" s="37">
        <f t="shared" si="22"/>
        <v>0</v>
      </c>
      <c r="H53" s="37">
        <f t="shared" si="22"/>
        <v>4569.3999999999996</v>
      </c>
      <c r="I53" s="35"/>
      <c r="J53" s="39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2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4569.3999999999996</v>
      </c>
      <c r="D58" s="68"/>
      <c r="E58" s="68">
        <f>F53</f>
        <v>4569.3999999999996</v>
      </c>
      <c r="F58" s="68"/>
      <c r="G58" s="68">
        <f>G53</f>
        <v>0</v>
      </c>
      <c r="H58" s="68"/>
      <c r="I58" s="33">
        <f>A58-C58</f>
        <v>-4569.3999999999996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view="pageBreakPreview" topLeftCell="A10" zoomScale="90" zoomScaleNormal="100" zoomScaleSheetLayoutView="90" workbookViewId="0">
      <selection activeCell="N24" sqref="N24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8.554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72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3" t="s">
        <v>88</v>
      </c>
      <c r="G5" s="103"/>
      <c r="H5" s="46" t="s">
        <v>20</v>
      </c>
      <c r="I5" s="8"/>
      <c r="J5" s="103" t="s">
        <v>89</v>
      </c>
      <c r="K5" s="104"/>
    </row>
    <row r="6" spans="2:11" ht="20.100000000000001" customHeight="1" x14ac:dyDescent="0.25">
      <c r="B6" s="9"/>
      <c r="C6" s="10"/>
      <c r="D6" s="11" t="s">
        <v>21</v>
      </c>
      <c r="E6" s="11"/>
      <c r="F6" s="105" t="s">
        <v>94</v>
      </c>
      <c r="G6" s="105"/>
      <c r="H6" s="11" t="s">
        <v>22</v>
      </c>
      <c r="I6" s="10"/>
      <c r="J6" s="105" t="s">
        <v>90</v>
      </c>
      <c r="K6" s="106"/>
    </row>
    <row r="7" spans="2:11" ht="20.100000000000001" customHeight="1" x14ac:dyDescent="0.25">
      <c r="B7" s="9"/>
      <c r="C7" s="10"/>
      <c r="D7" s="11" t="s">
        <v>23</v>
      </c>
      <c r="E7" s="11"/>
      <c r="F7" s="105" t="s">
        <v>95</v>
      </c>
      <c r="G7" s="105"/>
      <c r="H7" s="11" t="s">
        <v>24</v>
      </c>
      <c r="I7" s="12"/>
      <c r="J7" s="105"/>
      <c r="K7" s="10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87" t="s">
        <v>97</v>
      </c>
      <c r="K8" s="88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6" t="s">
        <v>25</v>
      </c>
      <c r="C10" s="97"/>
      <c r="D10" s="16" t="s">
        <v>26</v>
      </c>
      <c r="E10" s="94" t="s">
        <v>27</v>
      </c>
      <c r="F10" s="95"/>
      <c r="G10" s="17" t="s">
        <v>28</v>
      </c>
      <c r="H10" s="18" t="s">
        <v>29</v>
      </c>
      <c r="I10" s="94" t="s">
        <v>30</v>
      </c>
      <c r="J10" s="95"/>
      <c r="K10" s="17" t="s">
        <v>31</v>
      </c>
    </row>
    <row r="11" spans="2:11" ht="20.100000000000001" customHeight="1" x14ac:dyDescent="0.25">
      <c r="B11" s="92">
        <v>1</v>
      </c>
      <c r="C11" s="93"/>
      <c r="D11" s="98" t="s">
        <v>32</v>
      </c>
      <c r="E11" s="92" t="s">
        <v>33</v>
      </c>
      <c r="F11" s="93"/>
      <c r="G11" s="19">
        <f>H11+I11</f>
        <v>0</v>
      </c>
      <c r="H11" s="19">
        <v>0</v>
      </c>
      <c r="I11" s="90"/>
      <c r="J11" s="91"/>
      <c r="K11" s="20" t="s">
        <v>34</v>
      </c>
    </row>
    <row r="12" spans="2:11" ht="20.100000000000001" customHeight="1" x14ac:dyDescent="0.25">
      <c r="B12" s="92">
        <v>2</v>
      </c>
      <c r="C12" s="93"/>
      <c r="D12" s="99"/>
      <c r="E12" s="89" t="s">
        <v>35</v>
      </c>
      <c r="F12" s="89"/>
      <c r="G12" s="53">
        <f t="shared" ref="G12:G21" si="0">H12+I12</f>
        <v>16.66</v>
      </c>
      <c r="H12" s="19">
        <v>16.66</v>
      </c>
      <c r="I12" s="90"/>
      <c r="J12" s="91"/>
      <c r="K12" s="20" t="s">
        <v>91</v>
      </c>
    </row>
    <row r="13" spans="2:11" ht="20.100000000000001" customHeight="1" x14ac:dyDescent="0.25">
      <c r="B13" s="92">
        <v>3</v>
      </c>
      <c r="C13" s="93"/>
      <c r="D13" s="99"/>
      <c r="E13" s="92" t="s">
        <v>36</v>
      </c>
      <c r="F13" s="93"/>
      <c r="G13" s="53">
        <f t="shared" si="0"/>
        <v>1052</v>
      </c>
      <c r="H13" s="19">
        <v>1052</v>
      </c>
      <c r="I13" s="90"/>
      <c r="J13" s="91"/>
      <c r="K13" s="20" t="s">
        <v>104</v>
      </c>
    </row>
    <row r="14" spans="2:11" ht="20.100000000000001" customHeight="1" x14ac:dyDescent="0.25">
      <c r="B14" s="92">
        <v>4</v>
      </c>
      <c r="C14" s="93"/>
      <c r="D14" s="99"/>
      <c r="E14" s="92" t="s">
        <v>37</v>
      </c>
      <c r="F14" s="93"/>
      <c r="G14" s="53">
        <f t="shared" si="0"/>
        <v>102</v>
      </c>
      <c r="H14" s="19">
        <v>102</v>
      </c>
      <c r="I14" s="90"/>
      <c r="J14" s="91"/>
      <c r="K14" s="20" t="s">
        <v>105</v>
      </c>
    </row>
    <row r="15" spans="2:11" ht="20.100000000000001" customHeight="1" x14ac:dyDescent="0.25">
      <c r="B15" s="50"/>
      <c r="C15" s="51"/>
      <c r="D15" s="52"/>
      <c r="E15" s="92" t="s">
        <v>37</v>
      </c>
      <c r="F15" s="93"/>
      <c r="G15" s="53">
        <f t="shared" si="0"/>
        <v>73.86</v>
      </c>
      <c r="H15" s="53"/>
      <c r="I15" s="90">
        <v>73.86</v>
      </c>
      <c r="J15" s="91"/>
      <c r="K15" s="20" t="s">
        <v>92</v>
      </c>
    </row>
    <row r="16" spans="2:11" ht="20.100000000000001" customHeight="1" x14ac:dyDescent="0.25">
      <c r="B16" s="50"/>
      <c r="C16" s="51"/>
      <c r="D16" s="52"/>
      <c r="E16" s="92" t="s">
        <v>37</v>
      </c>
      <c r="F16" s="93"/>
      <c r="G16" s="53">
        <f t="shared" si="0"/>
        <v>34.299999999999997</v>
      </c>
      <c r="H16" s="53"/>
      <c r="I16" s="90">
        <v>34.299999999999997</v>
      </c>
      <c r="J16" s="91"/>
      <c r="K16" s="20" t="s">
        <v>92</v>
      </c>
    </row>
    <row r="17" spans="1:11" ht="20.100000000000001" customHeight="1" x14ac:dyDescent="0.25">
      <c r="B17" s="50"/>
      <c r="C17" s="51"/>
      <c r="D17" s="52"/>
      <c r="E17" s="92" t="s">
        <v>37</v>
      </c>
      <c r="F17" s="93"/>
      <c r="G17" s="53">
        <f t="shared" si="0"/>
        <v>40.15</v>
      </c>
      <c r="H17" s="53"/>
      <c r="I17" s="90">
        <v>40.15</v>
      </c>
      <c r="J17" s="91"/>
      <c r="K17" s="20" t="s">
        <v>93</v>
      </c>
    </row>
    <row r="18" spans="1:11" ht="20.100000000000001" customHeight="1" x14ac:dyDescent="0.25">
      <c r="B18" s="50"/>
      <c r="C18" s="51"/>
      <c r="D18" s="52"/>
      <c r="E18" s="92" t="s">
        <v>37</v>
      </c>
      <c r="F18" s="93"/>
      <c r="G18" s="53">
        <f t="shared" si="0"/>
        <v>117.38</v>
      </c>
      <c r="H18" s="53"/>
      <c r="I18" s="90">
        <v>117.38</v>
      </c>
      <c r="J18" s="91"/>
      <c r="K18" s="20"/>
    </row>
    <row r="19" spans="1:11" ht="20.100000000000001" customHeight="1" x14ac:dyDescent="0.25">
      <c r="B19" s="92">
        <v>5</v>
      </c>
      <c r="C19" s="93"/>
      <c r="D19" s="98" t="s">
        <v>38</v>
      </c>
      <c r="E19" s="89"/>
      <c r="F19" s="89"/>
      <c r="G19" s="53">
        <f t="shared" si="0"/>
        <v>0</v>
      </c>
      <c r="H19" s="19"/>
      <c r="I19" s="90"/>
      <c r="J19" s="91"/>
      <c r="K19" s="20"/>
    </row>
    <row r="20" spans="1:11" ht="20.100000000000001" customHeight="1" x14ac:dyDescent="0.25">
      <c r="B20" s="92">
        <v>6</v>
      </c>
      <c r="C20" s="93"/>
      <c r="D20" s="99"/>
      <c r="E20" s="89"/>
      <c r="F20" s="89"/>
      <c r="G20" s="53">
        <f t="shared" si="0"/>
        <v>0</v>
      </c>
      <c r="H20" s="19"/>
      <c r="I20" s="90"/>
      <c r="J20" s="91"/>
      <c r="K20" s="20"/>
    </row>
    <row r="21" spans="1:11" ht="20.100000000000001" customHeight="1" x14ac:dyDescent="0.25">
      <c r="B21" s="92">
        <v>7</v>
      </c>
      <c r="C21" s="93"/>
      <c r="D21" s="108"/>
      <c r="E21" s="89"/>
      <c r="F21" s="89"/>
      <c r="G21" s="53">
        <f t="shared" si="0"/>
        <v>0</v>
      </c>
      <c r="H21" s="19"/>
      <c r="I21" s="90"/>
      <c r="J21" s="91"/>
      <c r="K21" s="20"/>
    </row>
    <row r="22" spans="1:11" ht="20.100000000000001" customHeight="1" x14ac:dyDescent="0.25">
      <c r="B22" s="94" t="s">
        <v>39</v>
      </c>
      <c r="C22" s="100"/>
      <c r="D22" s="100"/>
      <c r="E22" s="100"/>
      <c r="F22" s="95"/>
      <c r="G22" s="21">
        <f>SUM(G11:G21)</f>
        <v>1436.35</v>
      </c>
      <c r="H22" s="21">
        <f>SUM(H11:H21)</f>
        <v>1170.6600000000001</v>
      </c>
      <c r="I22" s="101">
        <f>SUM(I11:J21)</f>
        <v>265.69</v>
      </c>
      <c r="J22" s="102"/>
      <c r="K22" s="22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 x14ac:dyDescent="0.25">
      <c r="B24" s="110" t="s">
        <v>29</v>
      </c>
      <c r="C24" s="110"/>
      <c r="D24" s="110"/>
      <c r="E24" s="110"/>
      <c r="F24" s="110"/>
      <c r="G24" s="110" t="s">
        <v>40</v>
      </c>
      <c r="H24" s="110"/>
      <c r="I24" s="110"/>
      <c r="J24" s="110"/>
      <c r="K24" s="17" t="s">
        <v>41</v>
      </c>
    </row>
    <row r="25" spans="1:11" ht="20.100000000000001" customHeight="1" x14ac:dyDescent="0.25">
      <c r="B25" s="109">
        <f>H22</f>
        <v>1170.6600000000001</v>
      </c>
      <c r="C25" s="109"/>
      <c r="D25" s="109"/>
      <c r="E25" s="109"/>
      <c r="F25" s="109"/>
      <c r="G25" s="109">
        <f>I22</f>
        <v>265.69</v>
      </c>
      <c r="H25" s="109"/>
      <c r="I25" s="109"/>
      <c r="J25" s="109"/>
      <c r="K25" s="24">
        <f>SUM(B25:J25)</f>
        <v>1436.3500000000001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42</v>
      </c>
      <c r="C27" s="15"/>
      <c r="D27" s="15"/>
      <c r="E27" s="15"/>
      <c r="F27" s="15" t="s">
        <v>43</v>
      </c>
      <c r="G27" s="15" t="s">
        <v>44</v>
      </c>
      <c r="H27" s="15"/>
      <c r="I27" s="15"/>
      <c r="J27" s="15" t="s">
        <v>45</v>
      </c>
      <c r="K27" s="15"/>
    </row>
    <row r="30" spans="1:11" ht="17.399999999999999" x14ac:dyDescent="0.25">
      <c r="A30" s="54" t="s">
        <v>81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2" spans="1:11" ht="20.100000000000001" customHeight="1" x14ac:dyDescent="0.25">
      <c r="B32" s="7"/>
      <c r="C32" s="8"/>
      <c r="D32" s="46" t="s">
        <v>19</v>
      </c>
      <c r="E32" s="46"/>
      <c r="F32" s="103" t="str">
        <f>F5</f>
        <v>安黎欢</v>
      </c>
      <c r="G32" s="103"/>
      <c r="H32" s="46" t="s">
        <v>20</v>
      </c>
      <c r="I32" s="8"/>
      <c r="J32" s="103" t="str">
        <f>J5</f>
        <v>项目经理</v>
      </c>
      <c r="K32" s="104"/>
    </row>
    <row r="33" spans="2:11" ht="20.100000000000001" customHeight="1" x14ac:dyDescent="0.25">
      <c r="B33" s="9"/>
      <c r="C33" s="10"/>
      <c r="D33" s="11" t="s">
        <v>21</v>
      </c>
      <c r="E33" s="11"/>
      <c r="F33" s="105" t="str">
        <f>F6</f>
        <v>成都</v>
      </c>
      <c r="G33" s="105"/>
      <c r="H33" s="11" t="s">
        <v>22</v>
      </c>
      <c r="I33" s="10"/>
      <c r="J33" s="105" t="str">
        <f>J6</f>
        <v>业务6组</v>
      </c>
      <c r="K33" s="106"/>
    </row>
    <row r="34" spans="2:11" ht="20.100000000000001" customHeight="1" x14ac:dyDescent="0.25">
      <c r="B34" s="9"/>
      <c r="C34" s="10"/>
      <c r="D34" s="11" t="s">
        <v>23</v>
      </c>
      <c r="E34" s="11"/>
      <c r="F34" s="105" t="str">
        <f>F7</f>
        <v>2022年8月26日-8月29日</v>
      </c>
      <c r="G34" s="105"/>
      <c r="H34" s="11" t="s">
        <v>24</v>
      </c>
      <c r="I34" s="12"/>
      <c r="J34" s="105">
        <f>J7</f>
        <v>0</v>
      </c>
      <c r="K34" s="106"/>
    </row>
    <row r="35" spans="2:11" ht="20.100000000000001" customHeight="1" x14ac:dyDescent="0.25">
      <c r="B35" s="13"/>
      <c r="C35" s="14"/>
      <c r="D35" s="47"/>
      <c r="E35" s="47"/>
      <c r="F35" s="48"/>
      <c r="G35" s="48"/>
      <c r="H35" s="47" t="s">
        <v>80</v>
      </c>
      <c r="I35" s="49"/>
      <c r="J35" s="87" t="str">
        <f>J8</f>
        <v>HMEA-220825-HCB299</v>
      </c>
      <c r="K35" s="88"/>
    </row>
    <row r="36" spans="2:11" ht="20.100000000000001" customHeight="1" x14ac:dyDescent="0.25"/>
    <row r="37" spans="2:11" ht="20.100000000000001" customHeight="1" x14ac:dyDescent="0.25">
      <c r="B37" s="89"/>
      <c r="C37" s="89"/>
      <c r="D37" s="44" t="s">
        <v>86</v>
      </c>
      <c r="E37" s="89" t="s">
        <v>87</v>
      </c>
      <c r="F37" s="89"/>
      <c r="G37" s="19" t="s">
        <v>85</v>
      </c>
      <c r="H37" s="19" t="s">
        <v>83</v>
      </c>
      <c r="I37" s="107" t="s">
        <v>84</v>
      </c>
      <c r="J37" s="107"/>
      <c r="K37" s="45" t="s">
        <v>82</v>
      </c>
    </row>
    <row r="38" spans="2:11" ht="20.100000000000001" customHeight="1" x14ac:dyDescent="0.25">
      <c r="B38" s="89">
        <v>1</v>
      </c>
      <c r="C38" s="89"/>
      <c r="D38" s="43" t="s">
        <v>94</v>
      </c>
      <c r="E38" s="89" t="s">
        <v>96</v>
      </c>
      <c r="F38" s="89"/>
      <c r="G38" s="19">
        <v>200</v>
      </c>
      <c r="H38" s="19">
        <v>2</v>
      </c>
      <c r="I38" s="90">
        <f>G38*H38</f>
        <v>400</v>
      </c>
      <c r="J38" s="91"/>
      <c r="K38" s="25"/>
    </row>
    <row r="39" spans="2:11" ht="20.100000000000001" customHeight="1" x14ac:dyDescent="0.25">
      <c r="B39" s="89">
        <v>2</v>
      </c>
      <c r="C39" s="89"/>
      <c r="D39" s="43"/>
      <c r="E39" s="89"/>
      <c r="F39" s="89"/>
      <c r="G39" s="19">
        <v>0</v>
      </c>
      <c r="H39" s="19">
        <v>0</v>
      </c>
      <c r="I39" s="90">
        <f t="shared" ref="I39:I40" si="1">G39*H39</f>
        <v>0</v>
      </c>
      <c r="J39" s="91"/>
      <c r="K39" s="25"/>
    </row>
    <row r="40" spans="2:11" ht="20.100000000000001" customHeight="1" x14ac:dyDescent="0.25">
      <c r="B40" s="89">
        <v>3</v>
      </c>
      <c r="C40" s="89"/>
      <c r="D40" s="43"/>
      <c r="E40" s="89"/>
      <c r="F40" s="89"/>
      <c r="G40" s="19">
        <v>0</v>
      </c>
      <c r="H40" s="19">
        <v>0</v>
      </c>
      <c r="I40" s="90">
        <f t="shared" si="1"/>
        <v>0</v>
      </c>
      <c r="J40" s="91"/>
      <c r="K40" s="25"/>
    </row>
    <row r="41" spans="2:11" ht="20.100000000000001" customHeight="1" x14ac:dyDescent="0.25">
      <c r="B41" s="94" t="s">
        <v>39</v>
      </c>
      <c r="C41" s="100"/>
      <c r="D41" s="100"/>
      <c r="E41" s="100"/>
      <c r="F41" s="95"/>
      <c r="G41" s="21"/>
      <c r="H41" s="21">
        <f>SUM(H23:H40)</f>
        <v>2</v>
      </c>
      <c r="I41" s="101">
        <f>SUM(I38:J40)</f>
        <v>400</v>
      </c>
      <c r="J41" s="102"/>
      <c r="K41" s="22"/>
    </row>
    <row r="42" spans="2:11" ht="20.100000000000001" customHeight="1" x14ac:dyDescent="0.25">
      <c r="B42" s="15" t="s">
        <v>42</v>
      </c>
      <c r="C42" s="15"/>
      <c r="D42" s="15"/>
      <c r="E42" s="15"/>
      <c r="F42" s="15" t="s">
        <v>43</v>
      </c>
      <c r="G42" s="15" t="s">
        <v>44</v>
      </c>
      <c r="H42" s="15"/>
      <c r="I42" s="15"/>
      <c r="J42" s="15" t="s">
        <v>45</v>
      </c>
      <c r="K42" s="15"/>
    </row>
  </sheetData>
  <mergeCells count="70">
    <mergeCell ref="I18:J18"/>
    <mergeCell ref="E17:F17"/>
    <mergeCell ref="E18:F18"/>
    <mergeCell ref="E15:F15"/>
    <mergeCell ref="E16:F16"/>
    <mergeCell ref="I15:J15"/>
    <mergeCell ref="I16:J16"/>
    <mergeCell ref="I17:J17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I40:J40"/>
    <mergeCell ref="B3:K3"/>
    <mergeCell ref="B20:C20"/>
    <mergeCell ref="J5:K5"/>
    <mergeCell ref="J6:K6"/>
    <mergeCell ref="J7:K7"/>
    <mergeCell ref="I13:J13"/>
    <mergeCell ref="F5:G5"/>
    <mergeCell ref="F6:G6"/>
    <mergeCell ref="F7:G7"/>
    <mergeCell ref="D19:D21"/>
    <mergeCell ref="I14:J14"/>
    <mergeCell ref="I10:J10"/>
    <mergeCell ref="I11:J11"/>
    <mergeCell ref="I12:J12"/>
    <mergeCell ref="E13:F13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A30:K30"/>
    <mergeCell ref="J35:K35"/>
    <mergeCell ref="J8:K8"/>
    <mergeCell ref="B38:C38"/>
    <mergeCell ref="E38:F38"/>
    <mergeCell ref="I38:J3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2022-09-09T07:08:24Z</cp:lastPrinted>
  <dcterms:created xsi:type="dcterms:W3CDTF">2014-04-15T08:52:03Z</dcterms:created>
  <dcterms:modified xsi:type="dcterms:W3CDTF">2022-09-09T07:09:30Z</dcterms:modified>
</cp:coreProperties>
</file>