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<sst xmlns="http://schemas.openxmlformats.org/spreadsheetml/2006/main" count="56" uniqueCount="56">
  <si>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</si>
  <si>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团号：HMJB-260101-ZJT490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</si>
  <si>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</si>
  <si>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</si>
  <si>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</si>
  <si>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</si>
  <si>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</si>
  <si>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</si>
  <si>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</si>
  <si>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</si>
  <si>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</si>
  <si>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</si>
  <si>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</si>
  <si>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</si>
  <si>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</si>
  <si>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</si>
  <si>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</si>
  <si>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</si>
  <si>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</si>
  <si>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</si>
  <si>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</si>
  <si>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</si>
  <si>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</si>
  <si>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</si>
  <si>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</si>
  <si>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</si>
  <si>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</si>
  <si>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</si>
  <si>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</si>
  <si>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</si>
  <si>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</si>
  <si>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</si>
  <si>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</si>
  <si>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</si>
  <si>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</si>
  <si>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</si>
  <si>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</si>
  <si>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</si>
  <si>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</si>
  <si>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</si>
  <si>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</si>
  <si>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嘉宾报销车费</t>
  </si>
  <si>
    <t>活动采买</t>
  </si>
  <si>
    <t>嘉宾报销改签费</t>
  </si>
  <si>
    <t>嘉宾机票报销-无票垫付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</si>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</sst>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J53" sqref="J53:J58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>
        <v>2025.12</v>
      </c>
    </row>
    <row r="5" customHeight="1" spans="1:12">
      <c r="H5" s="8"/>
      <c r="I5" s="8"/>
      <c r="J5" s="9"/>
    </row>
    <row r="6" customHeight="1" spans="1:12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customHeight="1" spans="1:12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customHeight="1" spans="1:12">
      <c r="A8" s="16">
        <v>1</v>
      </c>
      <c r="B8" s="17" t="s">
        <v>14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15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17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18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20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21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22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23</v>
      </c>
      <c r="C24" s="18">
        <v>0</v>
      </c>
      <c r="D24" s="19">
        <v>0</v>
      </c>
      <c r="E24" s="18">
        <f>C24*D24</f>
        <v>0</v>
      </c>
      <c r="F24" s="18">
        <v>0</v>
      </c>
      <c r="G24" s="18">
        <v>0</v>
      </c>
      <c r="H24" s="18">
        <v>0</v>
      </c>
      <c r="I24" s="20"/>
      <c r="J24" s="37" t="s">
        <v>24</v>
      </c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20"/>
      <c r="J25" s="38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20"/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25</v>
      </c>
      <c r="C30" s="25">
        <f>SUM(C24)</f>
        <v>0</v>
      </c>
      <c r="D30" s="25">
        <f t="shared" ref="D30:E30" si="3">SUM(D24)</f>
        <v>0</v>
      </c>
      <c r="E30" s="25">
        <f t="shared" si="3"/>
        <v>0</v>
      </c>
      <c r="F30" s="25">
        <f>SUM(F24:F29)</f>
        <v>0</v>
      </c>
      <c r="G30" s="25">
        <f>SUM(G24:G29)</f>
        <v>0</v>
      </c>
      <c r="H30" s="25">
        <f>SUM(H24:H29)</f>
        <v>0</v>
      </c>
      <c r="I30" s="26"/>
      <c r="J30" s="39"/>
    </row>
    <row r="31" customHeight="1" spans="1:10">
      <c r="A31" s="28">
        <v>5</v>
      </c>
      <c r="B31" s="29" t="s">
        <v>26</v>
      </c>
      <c r="C31" s="29">
        <v>0</v>
      </c>
      <c r="D31" s="28">
        <v>0</v>
      </c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0"/>
      <c r="J31" s="21" t="s">
        <v>27</v>
      </c>
    </row>
    <row r="32" customHeight="1" spans="1:10">
      <c r="A32" s="41"/>
      <c r="B32" s="42"/>
      <c r="C32" s="42"/>
      <c r="D32" s="41"/>
      <c r="E32" s="43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1"/>
      <c r="B33" s="42"/>
      <c r="C33" s="42"/>
      <c r="D33" s="41"/>
      <c r="E33" s="43"/>
      <c r="F33" s="18">
        <v>0</v>
      </c>
      <c r="G33" s="18">
        <v>0</v>
      </c>
      <c r="H33" s="18">
        <f t="shared" si="2"/>
        <v>0</v>
      </c>
      <c r="I33" s="40"/>
      <c r="J33" s="22"/>
    </row>
    <row r="34" customHeight="1" spans="1:10">
      <c r="A34" s="33"/>
      <c r="B34" s="34"/>
      <c r="C34" s="34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0"/>
      <c r="J34" s="22"/>
    </row>
    <row r="35" s="1" customFormat="1" customHeight="1" spans="1:10">
      <c r="A35" s="23"/>
      <c r="B35" s="24" t="s">
        <v>28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29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0"/>
      <c r="J36" s="21" t="s">
        <v>30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31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32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4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5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5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5"/>
    </row>
    <row r="45" s="1" customFormat="1" customHeight="1" spans="1:10">
      <c r="A45" s="23"/>
      <c r="B45" s="24" t="s">
        <v>33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46"/>
    </row>
    <row r="46" customHeight="1" spans="1:10">
      <c r="A46" s="16">
        <v>8</v>
      </c>
      <c r="B46" s="17" t="s">
        <v>34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35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36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37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38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39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40</v>
      </c>
      <c r="C53" s="18">
        <v>0</v>
      </c>
      <c r="D53" s="19">
        <v>0</v>
      </c>
      <c r="E53" s="18">
        <f>C53*D53</f>
        <v>0</v>
      </c>
      <c r="F53" s="18">
        <v>958</v>
      </c>
      <c r="G53" s="18">
        <v>0</v>
      </c>
      <c r="H53" s="18">
        <f>F53+G53</f>
        <v>958</v>
      </c>
      <c r="I53" s="47" t="s">
        <v>41</v>
      </c>
      <c r="J53" s="44" t="s">
        <v>42</v>
      </c>
    </row>
    <row r="54" customHeight="1" spans="1:10">
      <c r="A54" s="41"/>
      <c r="B54" s="17"/>
      <c r="C54" s="18"/>
      <c r="D54" s="19"/>
      <c r="E54" s="18"/>
      <c r="F54" s="18">
        <v>1502</v>
      </c>
      <c r="G54" s="18">
        <v>0</v>
      </c>
      <c r="H54" s="18">
        <f>F54+G54</f>
        <v>1502</v>
      </c>
      <c r="I54" s="47" t="s">
        <v>43</v>
      </c>
      <c r="J54" s="45"/>
    </row>
    <row r="55" ht="22" customHeight="1" spans="1:10">
      <c r="A55" s="41"/>
      <c r="B55" s="17"/>
      <c r="C55" s="18"/>
      <c r="D55" s="19"/>
      <c r="E55" s="18"/>
      <c r="F55" s="18">
        <v>30000</v>
      </c>
      <c r="G55" s="18">
        <v>0</v>
      </c>
      <c r="H55" s="18">
        <f>F55+G55</f>
        <v>30000</v>
      </c>
      <c r="I55" s="48" t="s">
        <v>44</v>
      </c>
      <c r="J55" s="45"/>
    </row>
    <row r="56" customHeight="1" spans="1:10">
      <c r="A56" s="41"/>
      <c r="B56" s="17"/>
      <c r="C56" s="18"/>
      <c r="D56" s="19"/>
      <c r="E56" s="18"/>
      <c r="F56" s="18">
        <v>0</v>
      </c>
      <c r="G56" s="18">
        <v>0</v>
      </c>
      <c r="H56" s="18">
        <f>F56+G56</f>
        <v>0</v>
      </c>
      <c r="I56" s="47"/>
      <c r="J56" s="45"/>
    </row>
    <row r="57" customHeight="1" spans="1:10">
      <c r="A57" s="41"/>
      <c r="B57" s="17"/>
      <c r="C57" s="18"/>
      <c r="D57" s="19"/>
      <c r="E57" s="18"/>
      <c r="F57" s="18">
        <v>0</v>
      </c>
      <c r="G57" s="18">
        <v>0</v>
      </c>
      <c r="H57" s="18">
        <f>F57+G57</f>
        <v>0</v>
      </c>
      <c r="I57" s="47"/>
      <c r="J57" s="45"/>
    </row>
    <row r="58" s="1" customFormat="1" customHeight="1" spans="1:10">
      <c r="A58" s="23"/>
      <c r="B58" s="24" t="s">
        <v>45</v>
      </c>
      <c r="C58" s="25">
        <f>SUM(C53)</f>
        <v>0</v>
      </c>
      <c r="D58" s="25">
        <f t="shared" ref="D58:E58" si="13">SUM(D53)</f>
        <v>0</v>
      </c>
      <c r="E58" s="25">
        <f t="shared" si="13"/>
        <v>0</v>
      </c>
      <c r="F58" s="25">
        <f>SUM(F53:F57)</f>
        <v>32460</v>
      </c>
      <c r="G58" s="25">
        <f>SUM(G53:G57)</f>
        <v>0</v>
      </c>
      <c r="H58" s="25">
        <f>SUM(H53:H57)</f>
        <v>32460</v>
      </c>
      <c r="I58" s="26"/>
      <c r="J58" s="46"/>
    </row>
    <row r="59" customHeight="1" spans="1:10">
      <c r="A59" s="23"/>
      <c r="B59" s="24" t="s">
        <v>46</v>
      </c>
      <c r="C59" s="25">
        <f t="shared" ref="C59:H59" si="14">SUM(C58,C52,C48,C45,C40,C35,C30,C23,C16,C13)</f>
        <v>0</v>
      </c>
      <c r="D59" s="25">
        <f t="shared" si="14"/>
        <v>0</v>
      </c>
      <c r="E59" s="25">
        <f t="shared" si="14"/>
        <v>0</v>
      </c>
      <c r="F59" s="25">
        <f t="shared" si="14"/>
        <v>32460</v>
      </c>
      <c r="G59" s="25">
        <f t="shared" si="14"/>
        <v>0</v>
      </c>
      <c r="H59" s="25">
        <f t="shared" si="14"/>
        <v>32460</v>
      </c>
      <c r="I59" s="26"/>
      <c r="J59" s="49"/>
    </row>
    <row r="63" customHeight="1" spans="1:10">
      <c r="A63" s="50" t="s">
        <v>47</v>
      </c>
      <c r="B63" s="51"/>
      <c r="C63" s="52" t="s">
        <v>48</v>
      </c>
      <c r="D63" s="52"/>
      <c r="E63" s="52" t="s">
        <v>49</v>
      </c>
      <c r="F63" s="52"/>
      <c r="G63" s="52" t="s">
        <v>50</v>
      </c>
      <c r="H63" s="52"/>
      <c r="I63" s="53" t="s">
        <v>51</v>
      </c>
    </row>
    <row r="64" customHeight="1" spans="1:10">
      <c r="A64" s="54">
        <v>0</v>
      </c>
      <c r="B64" s="55"/>
      <c r="C64" s="55">
        <f>H59</f>
        <v>32460</v>
      </c>
      <c r="D64" s="55"/>
      <c r="E64" s="55">
        <f>F59</f>
        <v>32460</v>
      </c>
      <c r="F64" s="55"/>
      <c r="G64" s="55">
        <f>G59</f>
        <v>0</v>
      </c>
      <c r="H64" s="55"/>
      <c r="I64" s="56">
        <f>A64-C64</f>
        <v>-32460</v>
      </c>
    </row>
    <row r="66" customHeight="1" spans="1:9">
      <c r="A66" s="57" t="s">
        <v>52</v>
      </c>
      <c r="B66" s="1"/>
      <c r="C66" s="58" t="s">
        <v>53</v>
      </c>
      <c r="D66" s="57"/>
      <c r="E66" s="57" t="s">
        <v>54</v>
      </c>
      <c r="F66" s="57"/>
      <c r="G66" s="57" t="s">
        <v>55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2014-05-02T08:52:00Z</dcterms:created>
  <cp:lastPrinted>2022-07-30T08:17:00Z</cp:lastPrinted>
  <dcterms:modified xsi:type="dcterms:W3CDTF">2026-01-08T07:40:42Z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3734B291E87848A49CF3B5147A42B846_13</vt:lpwstr>
  </property>
  <property fmtid="{D5CDD505-2E9C-101B-9397-08002B2CF9AE}" pid="4" name="CalculationRule">
    <vt:i4>0</vt:i4>
  </property>
</Properties>
</file>