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<sst xmlns="http://schemas.openxmlformats.org/spreadsheetml/2006/main" count="113" uniqueCount="90">
  <si>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【借款报销单】</t>
  </si>
  <si>
    <t xml:space="preserve">团号：HMJB-240909-FJC294 </t>
  </si>
  <si>
    <t>会议日期：2024-9-9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</si>
  <si>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</si>
  <si>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</si>
  <si>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</si>
  <si>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</si>
  <si>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</si>
  <si>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</si>
  <si>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</si>
  <si>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</si>
  <si>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</si>
  <si>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</si>
  <si>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</si>
  <si>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</si>
  <si>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</si>
  <si>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</si>
  <si>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</si>
  <si>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</si>
  <si>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</si>
  <si>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</si>
  <si>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</si>
  <si>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</si>
  <si>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</si>
  <si>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</si>
  <si>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</si>
  <si>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</si>
  <si>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</si>
  <si>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</si>
  <si>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</si>
  <si>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</si>
  <si>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</si>
  <si>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</si>
  <si>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</si>
  <si>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</si>
  <si>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</si>
  <si>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</si>
  <si>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</si>
  <si>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</si>
  <si>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</si>
  <si>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</si>
  <si>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</si>
  <si>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采买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</si>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</sst>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P11" sqref="P11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10000</v>
      </c>
      <c r="G45" s="65">
        <v>0</v>
      </c>
      <c r="H45" s="65">
        <f>F45+G45</f>
        <v>10000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10000</v>
      </c>
      <c r="G46" s="65">
        <v>0</v>
      </c>
      <c r="H46" s="65">
        <f t="shared" ref="H46:H51" si="19">F46+G46</f>
        <v>10000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20000</v>
      </c>
      <c r="G52" s="69">
        <f t="shared" ref="G52:H52" si="21">SUM(G45:G51)</f>
        <v>0</v>
      </c>
      <c r="H52" s="69">
        <f t="shared" si="21"/>
        <v>20000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20000</v>
      </c>
      <c r="G53" s="69">
        <f t="shared" si="22"/>
        <v>0</v>
      </c>
      <c r="H53" s="69">
        <f t="shared" si="22"/>
        <v>20000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20000</v>
      </c>
      <c r="D58" s="81"/>
      <c r="E58" s="81">
        <f>F53</f>
        <v>20000</v>
      </c>
      <c r="F58" s="81"/>
      <c r="G58" s="81">
        <f>G53</f>
        <v>0</v>
      </c>
      <c r="H58" s="81"/>
      <c r="I58" s="101">
        <f>A58-C58</f>
        <v>-20000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43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52</v>
      </c>
      <c r="G23" s="17" t="s">
        <v>84</v>
      </c>
      <c r="H23" s="17"/>
      <c r="I23" s="17"/>
      <c r="J23" s="17" t="s">
        <v>54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52</v>
      </c>
      <c r="G38" s="17" t="s">
        <v>84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2024-08-23T06:42:56Z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