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<sst xmlns="http://schemas.openxmlformats.org/spreadsheetml/2006/main" count="55" uniqueCount="55">
  <si>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</si>
  <si>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</si>
  <si>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</si>
  <si>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</si>
  <si>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</si>
  <si>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</si>
  <si>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</si>
  <si>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</si>
  <si>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</si>
  <si>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</si>
  <si>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</si>
  <si>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</si>
  <si>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</si>
  <si>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</si>
  <si>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</si>
  <si>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</si>
  <si>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退票费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</si>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</sst>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I8" sqref="I8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214.5</v>
      </c>
      <c r="G8" s="16">
        <v>0</v>
      </c>
      <c r="H8" s="16">
        <f>F8+G8</f>
        <v>214.5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214.5</v>
      </c>
      <c r="G12" s="20">
        <f>SUM(G8:G11)</f>
        <v>0</v>
      </c>
      <c r="H12" s="20">
        <f>SUM(H8:H11)</f>
        <v>214.5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/>
      <c r="G16" s="16">
        <v>0</v>
      </c>
      <c r="H16" s="16">
        <f>F16+G16</f>
        <v>0</v>
      </c>
      <c r="I16" s="36"/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0</v>
      </c>
      <c r="G22" s="20">
        <f>SUM(G16:G21)</f>
        <v>0</v>
      </c>
      <c r="H22" s="20">
        <f>SUM(H16:H21)</f>
        <v>0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29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35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36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37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38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39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40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41</v>
      </c>
    </row>
    <row r="52" s="2" customFormat="1" customHeight="1" spans="1:10">
      <c r="A52" s="18"/>
      <c r="B52" s="19" t="s">
        <v>42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43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44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45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214.5</v>
      </c>
      <c r="G61" s="20">
        <f t="shared" si="10"/>
        <v>0</v>
      </c>
      <c r="H61" s="20">
        <f t="shared" si="10"/>
        <v>214.5</v>
      </c>
      <c r="I61" s="38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f>C61</f>
        <v>0</v>
      </c>
      <c r="B66" s="51"/>
      <c r="C66" s="51">
        <f>H61</f>
        <v>214.5</v>
      </c>
      <c r="D66" s="51"/>
      <c r="E66" s="51">
        <f>F61</f>
        <v>214.5</v>
      </c>
      <c r="F66" s="51"/>
      <c r="G66" s="51">
        <f>G61</f>
        <v>0</v>
      </c>
      <c r="H66" s="51"/>
      <c r="I66" s="55">
        <f>A66-C66</f>
        <v>-214.5</v>
      </c>
    </row>
    <row r="68" customHeight="1" spans="1:9">
      <c r="A68" s="52" t="s">
        <v>51</v>
      </c>
      <c r="B68" s="2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2025-03-26T03:47:51Z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