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马可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H35" i="3" l="1"/>
  <c r="H34" i="3"/>
  <c r="I34" i="2" l="1"/>
  <c r="I35" i="2" s="1"/>
  <c r="J31" i="2"/>
  <c r="J30" i="2"/>
  <c r="J29" i="2"/>
  <c r="J28" i="2"/>
  <c r="F30" i="2"/>
  <c r="F29" i="2"/>
  <c r="F28" i="2"/>
  <c r="H35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4" i="3"/>
  <c r="H26" i="3"/>
  <c r="H29" i="3"/>
  <c r="H30" i="3"/>
  <c r="H31" i="3"/>
  <c r="H32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5" i="3"/>
  <c r="H13" i="3"/>
  <c r="D54" i="3"/>
  <c r="E54" i="3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<sst xmlns="http://schemas.openxmlformats.org/spreadsheetml/2006/main" count="129" uniqueCount="114">
  <si>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</si>
  <si>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</si>
  <si>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</si>
  <si>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</si>
  <si>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</si>
  <si>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</si>
  <si>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</si>
  <si>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</si>
  <si>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</si>
  <si>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</si>
  <si>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</si>
  <si>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</si>
  <si>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</si>
  <si>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</si>
  <si>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</si>
  <si>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</si>
  <si>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</si>
  <si>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</si>
  <si>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</si>
  <si>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</si>
  <si>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</si>
  <si>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</si>
  <si>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</si>
  <si>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</si>
  <si>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</si>
  <si>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</si>
  <si>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</si>
  <si>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</si>
  <si>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</si>
  <si>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</si>
  <si>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</si>
  <si>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</si>
  <si>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</si>
  <si>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</si>
  <si>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</si>
  <si>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</si>
  <si>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</si>
  <si>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</si>
  <si>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</si>
  <si>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</si>
  <si>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</si>
  <si>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</si>
  <si>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</si>
  <si>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</si>
  <si>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</si>
  <si>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</si>
  <si>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</si>
  <si>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</si>
  <si>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</si>
  <si>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</si>
  <si>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</si>
  <si>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</si>
  <si>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</si>
  <si>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</si>
  <si>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</si>
  <si>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</si>
  <si>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</si>
  <si>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</si>
  <si>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</si>
  <si>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</si>
  <si>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</si>
  <si>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</si>
  <si>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</si>
  <si>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</si>
  <si>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</si>
  <si>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</si>
  <si>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</si>
  <si>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</si>
  <si>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</si>
  <si>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</si>
  <si>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</si>
  <si>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</si>
  <si>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</si>
  <si>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</si>
  <si>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</si>
  <si>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</si>
  <si>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</si>
  <si>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</si>
  <si>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</si>
  <si>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</si>
  <si>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</si>
  <si>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</si>
  <si>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</si>
  <si>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</si>
  <si>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</si>
  <si>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</si>
  <si>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</si>
  <si>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</si>
  <si>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</si>
  <si>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</si>
  <si>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</si>
  <si>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</si>
  <si>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</si>
  <si>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</si>
  <si>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</si>
  <si>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</si>
  <si>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</si>
  <si>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</si>
  <si>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</si>
  <si>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短信平台充值费用</t>
  </si>
  <si>
    <t>补票1126 客户确认已附</t>
  </si>
  <si>
    <t>发光手举牌制作费</t>
  </si>
  <si>
    <t>租车费+停车+过路过桥+油费 带各种物料</t>
  </si>
  <si>
    <t>南孚电池费用</t>
  </si>
  <si>
    <t>物料运输</t>
  </si>
  <si>
    <t>和客户踩点费用</t>
  </si>
  <si>
    <t>VIP临时用车</t>
  </si>
  <si>
    <t>客户用餐</t>
  </si>
  <si>
    <t>团号：HMOA-180408-SXY600</t>
  </si>
  <si>
    <t>会议日期：4月1-25日</t>
  </si>
  <si>
    <t>林瑜洁 （付的现金）</t>
  </si>
  <si>
    <t>赵敏丽（付的现金）</t>
  </si>
  <si>
    <t>曹丽娟（付的现金）</t>
  </si>
  <si>
    <t>客户的1084中的84的票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</si>
</sst>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13" zoomScaleNormal="100" workbookViewId="0">
      <selection activeCell="I37" sqref="I37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0.7109375" customWidth="1"/>
    <col min="8" max="8" width="11.5703125" customWidth="1"/>
    <col min="9" max="9" width="36.7109375" customWidth="1"/>
    <col min="10" max="10" width="39.42578125" customWidth="1"/>
  </cols>
  <sheetData>
    <row r="2" spans="1:12" ht="21" customHeight="1">
      <c r="C2" s="53" t="s">
        <v>74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108</v>
      </c>
      <c r="I4" s="80"/>
      <c r="J4" s="80" t="s">
        <v>109</v>
      </c>
    </row>
    <row r="5" spans="1:12" ht="21" customHeight="1">
      <c r="H5" s="81"/>
      <c r="I5" s="81"/>
      <c r="J5" s="81"/>
    </row>
    <row r="6" spans="1:12" ht="21" customHeight="1">
      <c r="A6" s="57" t="s">
        <v>46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3105</v>
      </c>
      <c r="G8" s="36">
        <v>0</v>
      </c>
      <c r="H8" s="36">
        <f t="shared" ref="H8:H46" si="0">F8+G8</f>
        <v>3105</v>
      </c>
      <c r="I8" s="2" t="s">
        <v>102</v>
      </c>
      <c r="J8" s="85" t="s">
        <v>73</v>
      </c>
    </row>
    <row r="9" spans="1:12" ht="21" customHeight="1">
      <c r="A9" s="59"/>
      <c r="B9" s="58"/>
      <c r="C9" s="60"/>
      <c r="D9" s="61"/>
      <c r="E9" s="60"/>
      <c r="F9" s="36">
        <v>143.88999999999999</v>
      </c>
      <c r="G9" s="36">
        <v>0</v>
      </c>
      <c r="H9" s="36">
        <f t="shared" si="0"/>
        <v>143.88999999999999</v>
      </c>
      <c r="I9" s="2" t="s">
        <v>104</v>
      </c>
      <c r="J9" s="75"/>
    </row>
    <row r="10" spans="1:12" ht="21" customHeight="1">
      <c r="A10" s="59"/>
      <c r="B10" s="58"/>
      <c r="C10" s="60"/>
      <c r="D10" s="61"/>
      <c r="E10" s="60"/>
      <c r="F10" s="36">
        <v>889.5</v>
      </c>
      <c r="G10" s="36">
        <v>0</v>
      </c>
      <c r="H10" s="36">
        <f t="shared" si="0"/>
        <v>889.5</v>
      </c>
      <c r="I10" s="2" t="s">
        <v>105</v>
      </c>
      <c r="J10" s="75"/>
    </row>
    <row r="11" spans="1:12" ht="21" customHeight="1">
      <c r="A11" s="59"/>
      <c r="B11" s="58"/>
      <c r="C11" s="60"/>
      <c r="D11" s="61"/>
      <c r="E11" s="60"/>
      <c r="F11" s="36">
        <v>300</v>
      </c>
      <c r="G11" s="36">
        <v>0</v>
      </c>
      <c r="H11" s="36">
        <f t="shared" si="0"/>
        <v>300</v>
      </c>
      <c r="I11" s="2" t="s">
        <v>106</v>
      </c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4438.3899999999994</v>
      </c>
      <c r="G13" s="37">
        <f t="shared" ref="G13" si="1">SUM(G8:G12)</f>
        <v>0</v>
      </c>
      <c r="H13" s="37">
        <f>SUM(H8:H12)</f>
        <v>4438.3899999999994</v>
      </c>
      <c r="I13" s="35"/>
      <c r="J13" s="76"/>
    </row>
    <row r="14" spans="1:12" ht="21" customHeight="1">
      <c r="A14" s="64">
        <v>2</v>
      </c>
      <c r="B14" s="62" t="s">
        <v>49</v>
      </c>
      <c r="C14" s="72">
        <v>0</v>
      </c>
      <c r="D14" s="64"/>
      <c r="E14" s="7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65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51</v>
      </c>
      <c r="C17" s="60">
        <v>0</v>
      </c>
      <c r="D17" s="61"/>
      <c r="E17" s="60">
        <f t="shared" si="2"/>
        <v>0</v>
      </c>
      <c r="F17" s="36">
        <v>0</v>
      </c>
      <c r="G17" s="36">
        <v>1000</v>
      </c>
      <c r="H17" s="36">
        <f t="shared" si="0"/>
        <v>1000</v>
      </c>
      <c r="I17" s="2" t="s">
        <v>100</v>
      </c>
      <c r="J17" s="77" t="s">
        <v>66</v>
      </c>
    </row>
    <row r="18" spans="1:10" ht="21" customHeight="1">
      <c r="A18" s="59"/>
      <c r="B18" s="58"/>
      <c r="C18" s="60"/>
      <c r="D18" s="61"/>
      <c r="E18" s="60"/>
      <c r="F18" s="36">
        <v>84</v>
      </c>
      <c r="G18" s="36">
        <v>0</v>
      </c>
      <c r="H18" s="36">
        <f t="shared" si="0"/>
        <v>84</v>
      </c>
      <c r="I18" s="2" t="s">
        <v>113</v>
      </c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84</v>
      </c>
      <c r="G21" s="37">
        <f t="shared" ref="G21:H21" si="5">SUM(G17:G20)</f>
        <v>1000</v>
      </c>
      <c r="H21" s="37">
        <f t="shared" si="5"/>
        <v>1084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385</v>
      </c>
      <c r="G22" s="36">
        <v>0</v>
      </c>
      <c r="H22" s="36">
        <f t="shared" si="0"/>
        <v>385</v>
      </c>
      <c r="I22" s="2" t="s">
        <v>107</v>
      </c>
      <c r="J22" s="77" t="s">
        <v>67</v>
      </c>
    </row>
    <row r="23" spans="1:10" ht="21" customHeight="1">
      <c r="A23" s="59"/>
      <c r="B23" s="58"/>
      <c r="C23" s="60"/>
      <c r="D23" s="61"/>
      <c r="E23" s="60"/>
      <c r="F23" s="51">
        <v>1040</v>
      </c>
      <c r="G23" s="51">
        <v>0</v>
      </c>
      <c r="H23" s="51">
        <v>1040</v>
      </c>
      <c r="I23" s="2" t="s">
        <v>107</v>
      </c>
      <c r="J23" s="78"/>
    </row>
    <row r="24" spans="1:10" ht="21" customHeight="1">
      <c r="A24" s="59"/>
      <c r="B24" s="58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s="31" customFormat="1" ht="21" customHeight="1">
      <c r="A25" s="34"/>
      <c r="B25" s="30" t="s">
        <v>53</v>
      </c>
      <c r="C25" s="37">
        <f>SUM(C22)</f>
        <v>0</v>
      </c>
      <c r="D25" s="37">
        <f t="shared" ref="D25:E25" si="6">SUM(D22)</f>
        <v>0</v>
      </c>
      <c r="E25" s="37">
        <f t="shared" si="6"/>
        <v>0</v>
      </c>
      <c r="F25" s="37">
        <f>SUM(F22:F24)</f>
        <v>1425</v>
      </c>
      <c r="G25" s="37">
        <f t="shared" ref="G25" si="7">SUM(G22:G24)</f>
        <v>0</v>
      </c>
      <c r="H25" s="37">
        <f>SUM(H22:H24)</f>
        <v>1425</v>
      </c>
      <c r="I25" s="35"/>
      <c r="J25" s="79"/>
    </row>
    <row r="26" spans="1:10" ht="21" customHeight="1">
      <c r="A26" s="64">
        <v>5</v>
      </c>
      <c r="B26" s="62" t="s">
        <v>54</v>
      </c>
      <c r="C26" s="72">
        <v>0</v>
      </c>
      <c r="D26" s="64"/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4" t="s">
        <v>68</v>
      </c>
    </row>
    <row r="27" spans="1:10" ht="21" customHeight="1">
      <c r="A27" s="65"/>
      <c r="B27" s="63"/>
      <c r="C27" s="73"/>
      <c r="D27" s="65"/>
      <c r="E27" s="73"/>
      <c r="F27" s="36">
        <v>0</v>
      </c>
      <c r="G27" s="36">
        <v>0</v>
      </c>
      <c r="H27" s="36">
        <f t="shared" ref="H27" si="8">F27+G27</f>
        <v>0</v>
      </c>
      <c r="I27" s="2"/>
      <c r="J27" s="75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76"/>
    </row>
    <row r="29" spans="1:10" ht="21" customHeight="1">
      <c r="A29" s="59">
        <v>6</v>
      </c>
      <c r="B29" s="58" t="s">
        <v>55</v>
      </c>
      <c r="C29" s="60">
        <v>0</v>
      </c>
      <c r="D29" s="61"/>
      <c r="E29" s="60">
        <f t="shared" si="2"/>
        <v>0</v>
      </c>
      <c r="F29" s="36">
        <v>1600</v>
      </c>
      <c r="G29" s="36">
        <v>0</v>
      </c>
      <c r="H29" s="36">
        <f t="shared" si="0"/>
        <v>1600</v>
      </c>
      <c r="I29" s="2" t="s">
        <v>110</v>
      </c>
      <c r="J29" s="74" t="s">
        <v>69</v>
      </c>
    </row>
    <row r="30" spans="1:10" ht="21" customHeight="1">
      <c r="A30" s="59"/>
      <c r="B30" s="58"/>
      <c r="C30" s="60"/>
      <c r="D30" s="61"/>
      <c r="E30" s="60"/>
      <c r="F30" s="36">
        <v>2000</v>
      </c>
      <c r="G30" s="36">
        <v>0</v>
      </c>
      <c r="H30" s="36">
        <f t="shared" si="0"/>
        <v>2000</v>
      </c>
      <c r="I30" s="2" t="s">
        <v>111</v>
      </c>
      <c r="J30" s="78"/>
    </row>
    <row r="31" spans="1:10" ht="21" customHeight="1">
      <c r="A31" s="59"/>
      <c r="B31" s="58"/>
      <c r="C31" s="60"/>
      <c r="D31" s="61"/>
      <c r="E31" s="60"/>
      <c r="F31" s="36">
        <v>2000</v>
      </c>
      <c r="G31" s="36">
        <v>0</v>
      </c>
      <c r="H31" s="36">
        <f t="shared" si="0"/>
        <v>2000</v>
      </c>
      <c r="I31" s="2" t="s">
        <v>112</v>
      </c>
      <c r="J31" s="78"/>
    </row>
    <row r="32" spans="1:10" ht="21" customHeight="1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5600</v>
      </c>
      <c r="G33" s="37">
        <f t="shared" ref="G33" si="12">SUM(G29:G32)</f>
        <v>0</v>
      </c>
      <c r="H33" s="37">
        <f>SUM(H29:H32)</f>
        <v>5600</v>
      </c>
      <c r="I33" s="35"/>
      <c r="J33" s="79"/>
    </row>
    <row r="34" spans="1:10" ht="21" customHeight="1">
      <c r="A34" s="59">
        <v>7</v>
      </c>
      <c r="B34" s="58" t="s">
        <v>56</v>
      </c>
      <c r="C34" s="60">
        <v>0</v>
      </c>
      <c r="D34" s="61"/>
      <c r="E34" s="60">
        <f t="shared" si="2"/>
        <v>0</v>
      </c>
      <c r="F34" s="52">
        <v>2412</v>
      </c>
      <c r="G34" s="52">
        <v>0</v>
      </c>
      <c r="H34" s="52">
        <f t="shared" ref="H34:H35" si="13">F34+G34</f>
        <v>2412</v>
      </c>
      <c r="I34" s="2" t="s">
        <v>101</v>
      </c>
      <c r="J34" s="82"/>
    </row>
    <row r="35" spans="1:10" ht="21" customHeight="1">
      <c r="A35" s="59"/>
      <c r="B35" s="58"/>
      <c r="C35" s="60"/>
      <c r="D35" s="61"/>
      <c r="E35" s="60"/>
      <c r="F35" s="52">
        <v>287.60000000000002</v>
      </c>
      <c r="G35" s="52">
        <v>0</v>
      </c>
      <c r="H35" s="52">
        <f t="shared" si="13"/>
        <v>287.60000000000002</v>
      </c>
      <c r="I35" s="2" t="s">
        <v>103</v>
      </c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2699.6</v>
      </c>
      <c r="G38" s="37">
        <f t="shared" ref="G38:H38" si="15">SUM(G34:G37)</f>
        <v>0</v>
      </c>
      <c r="H38" s="37">
        <f t="shared" si="15"/>
        <v>2699.6</v>
      </c>
      <c r="I38" s="35"/>
      <c r="J38" s="84"/>
    </row>
    <row r="39" spans="1:10" ht="21" customHeight="1">
      <c r="A39" s="59">
        <v>8</v>
      </c>
      <c r="B39" s="58" t="s">
        <v>3</v>
      </c>
      <c r="C39" s="60">
        <v>0</v>
      </c>
      <c r="D39" s="61"/>
      <c r="E39" s="6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7" t="s">
        <v>70</v>
      </c>
    </row>
    <row r="40" spans="1:10" ht="21" customHeight="1">
      <c r="A40" s="59"/>
      <c r="B40" s="58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35"/>
      <c r="J41" s="79"/>
    </row>
    <row r="42" spans="1:10" ht="21" customHeight="1">
      <c r="A42" s="59">
        <v>9</v>
      </c>
      <c r="B42" s="58" t="s">
        <v>58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71</v>
      </c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ht="21" customHeight="1">
      <c r="A44" s="59"/>
      <c r="B44" s="58"/>
      <c r="C44" s="60"/>
      <c r="D44" s="61"/>
      <c r="E44" s="6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35"/>
      <c r="J45" s="76"/>
    </row>
    <row r="46" spans="1:10" ht="21" customHeight="1">
      <c r="A46" s="64">
        <v>10</v>
      </c>
      <c r="B46" s="58" t="s">
        <v>5</v>
      </c>
      <c r="C46" s="60">
        <v>0</v>
      </c>
      <c r="D46" s="61"/>
      <c r="E46" s="60">
        <f t="shared" si="2"/>
        <v>0</v>
      </c>
      <c r="F46" s="36">
        <v>2000</v>
      </c>
      <c r="G46" s="36">
        <v>0</v>
      </c>
      <c r="H46" s="36">
        <f t="shared" si="0"/>
        <v>2000</v>
      </c>
      <c r="I46" s="2" t="s">
        <v>99</v>
      </c>
      <c r="J46" s="82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ref="H47:H52" si="20">F47+G47</f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20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20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20"/>
        <v>0</v>
      </c>
      <c r="I50" s="2"/>
      <c r="J50" s="83"/>
    </row>
    <row r="51" spans="1:10" ht="21" customHeight="1">
      <c r="A51" s="71"/>
      <c r="B51" s="58"/>
      <c r="C51" s="60"/>
      <c r="D51" s="61"/>
      <c r="E51" s="60"/>
      <c r="F51" s="36">
        <v>0</v>
      </c>
      <c r="G51" s="36">
        <v>0</v>
      </c>
      <c r="H51" s="36">
        <f t="shared" si="20"/>
        <v>0</v>
      </c>
      <c r="I51" s="2"/>
      <c r="J51" s="83"/>
    </row>
    <row r="52" spans="1:10" ht="21" customHeight="1">
      <c r="A52" s="65"/>
      <c r="B52" s="58"/>
      <c r="C52" s="60"/>
      <c r="D52" s="61"/>
      <c r="E52" s="60"/>
      <c r="F52" s="36">
        <v>0</v>
      </c>
      <c r="G52" s="36">
        <v>0</v>
      </c>
      <c r="H52" s="36">
        <f t="shared" si="20"/>
        <v>0</v>
      </c>
      <c r="I52" s="2"/>
      <c r="J52" s="83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2000</v>
      </c>
      <c r="G53" s="37">
        <f t="shared" ref="G53:H53" si="22">SUM(G46:G52)</f>
        <v>0</v>
      </c>
      <c r="H53" s="37">
        <f t="shared" si="22"/>
        <v>2000</v>
      </c>
      <c r="I53" s="35"/>
      <c r="J53" s="84"/>
    </row>
    <row r="54" spans="1:10" ht="21" customHeight="1">
      <c r="A54" s="34"/>
      <c r="B54" s="30" t="s">
        <v>64</v>
      </c>
      <c r="C54" s="37">
        <f>SUM(C53,C45,C41,C38,C33,C28,C25,C21,C16,C13)</f>
        <v>0</v>
      </c>
      <c r="D54" s="37">
        <f t="shared" ref="D54:H54" si="23">SUM(D53,D45,D41,D38,D33,D28,D25,D21,D16,D13)</f>
        <v>0</v>
      </c>
      <c r="E54" s="37">
        <f t="shared" si="23"/>
        <v>0</v>
      </c>
      <c r="F54" s="37">
        <f t="shared" si="23"/>
        <v>16246.99</v>
      </c>
      <c r="G54" s="37">
        <f t="shared" si="23"/>
        <v>1000</v>
      </c>
      <c r="H54" s="37">
        <f t="shared" si="23"/>
        <v>17246.989999999998</v>
      </c>
      <c r="I54" s="35"/>
      <c r="J54" s="39"/>
    </row>
    <row r="58" spans="1:10" ht="21" customHeight="1">
      <c r="A58" s="68" t="s">
        <v>12</v>
      </c>
      <c r="B58" s="69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2" t="s">
        <v>14</v>
      </c>
    </row>
    <row r="59" spans="1:10" ht="21" customHeight="1">
      <c r="A59" s="70">
        <v>20000</v>
      </c>
      <c r="B59" s="67"/>
      <c r="C59" s="67">
        <f>H54</f>
        <v>17246.989999999998</v>
      </c>
      <c r="D59" s="67"/>
      <c r="E59" s="67">
        <f>F54</f>
        <v>16246.99</v>
      </c>
      <c r="F59" s="67"/>
      <c r="G59" s="67">
        <f>G54</f>
        <v>1000</v>
      </c>
      <c r="H59" s="67"/>
      <c r="I59" s="33">
        <f>A59-C59</f>
        <v>2753.010000000002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J29:J33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4"/>
    <mergeCell ref="A29:A32"/>
    <mergeCell ref="A34:A37"/>
    <mergeCell ref="A39:A40"/>
    <mergeCell ref="A26:A27"/>
    <mergeCell ref="B17:B20"/>
    <mergeCell ref="B22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" right="0" top="0" bottom="0" header="0" footer="0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72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87</v>
      </c>
      <c r="G5" s="102"/>
      <c r="H5" s="46" t="s">
        <v>20</v>
      </c>
      <c r="I5" s="8"/>
      <c r="J5" s="102" t="s">
        <v>88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90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91</v>
      </c>
      <c r="G7" s="104"/>
      <c r="H7" s="11" t="s">
        <v>24</v>
      </c>
      <c r="I7" s="12"/>
      <c r="J7" s="104" t="s">
        <v>92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6" t="s">
        <v>93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50">
        <v>0</v>
      </c>
      <c r="I11" s="89"/>
      <c r="J11" s="90"/>
      <c r="K11" s="20" t="s">
        <v>34</v>
      </c>
    </row>
    <row r="12" spans="2:11" ht="96.75" customHeight="1">
      <c r="B12" s="91">
        <v>2</v>
      </c>
      <c r="C12" s="92"/>
      <c r="D12" s="98"/>
      <c r="E12" s="88" t="s">
        <v>35</v>
      </c>
      <c r="F12" s="88"/>
      <c r="G12" s="19">
        <v>295</v>
      </c>
      <c r="H12" s="50">
        <v>295</v>
      </c>
      <c r="I12" s="89"/>
      <c r="J12" s="90"/>
      <c r="K12" s="25" t="s">
        <v>94</v>
      </c>
    </row>
    <row r="13" spans="2:11" ht="20.100000000000001" customHeight="1">
      <c r="B13" s="91">
        <v>3</v>
      </c>
      <c r="C13" s="92"/>
      <c r="D13" s="98"/>
      <c r="E13" s="91" t="s">
        <v>36</v>
      </c>
      <c r="F13" s="92"/>
      <c r="G13" s="19">
        <v>0</v>
      </c>
      <c r="H13" s="50">
        <v>0</v>
      </c>
      <c r="I13" s="89"/>
      <c r="J13" s="90"/>
      <c r="K13" s="20" t="s">
        <v>34</v>
      </c>
    </row>
    <row r="14" spans="2:11" ht="43.5" customHeight="1">
      <c r="B14" s="91">
        <v>4</v>
      </c>
      <c r="C14" s="92"/>
      <c r="D14" s="98"/>
      <c r="E14" s="91" t="s">
        <v>37</v>
      </c>
      <c r="F14" s="92"/>
      <c r="G14" s="19">
        <v>112</v>
      </c>
      <c r="H14" s="50">
        <v>112</v>
      </c>
      <c r="I14" s="89"/>
      <c r="J14" s="90"/>
      <c r="K14" s="25" t="s">
        <v>95</v>
      </c>
    </row>
    <row r="15" spans="2:11" ht="20.100000000000001" customHeight="1">
      <c r="B15" s="91">
        <v>5</v>
      </c>
      <c r="C15" s="92"/>
      <c r="D15" s="97" t="s">
        <v>38</v>
      </c>
      <c r="E15" s="88"/>
      <c r="F15" s="88"/>
      <c r="G15" s="19">
        <v>0</v>
      </c>
      <c r="H15" s="50">
        <v>0</v>
      </c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50">
        <v>0</v>
      </c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50">
        <v>0</v>
      </c>
      <c r="I17" s="89"/>
      <c r="J17" s="90"/>
      <c r="K17" s="20"/>
    </row>
    <row r="18" spans="1:11" ht="20.100000000000001" customHeight="1">
      <c r="B18" s="93" t="s">
        <v>39</v>
      </c>
      <c r="C18" s="99"/>
      <c r="D18" s="99"/>
      <c r="E18" s="99"/>
      <c r="F18" s="94"/>
      <c r="G18" s="21">
        <f>SUM(G11:G17)</f>
        <v>407</v>
      </c>
      <c r="H18" s="21">
        <f>SUM(H11:H17)</f>
        <v>407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40</v>
      </c>
      <c r="H20" s="109"/>
      <c r="I20" s="109"/>
      <c r="J20" s="109"/>
      <c r="K20" s="17" t="s">
        <v>41</v>
      </c>
    </row>
    <row r="21" spans="1:11" ht="20.100000000000001" customHeight="1">
      <c r="B21" s="108">
        <f>H18</f>
        <v>407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3" t="s">
        <v>80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 t="str">
        <f>F5</f>
        <v>丁凯旋</v>
      </c>
      <c r="G28" s="102"/>
      <c r="H28" s="46" t="s">
        <v>20</v>
      </c>
      <c r="I28" s="8"/>
      <c r="J28" s="102" t="str">
        <f>J5</f>
        <v>业务助理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 t="str">
        <f>F6</f>
        <v>上海</v>
      </c>
      <c r="G29" s="104"/>
      <c r="H29" s="11" t="s">
        <v>22</v>
      </c>
      <c r="I29" s="10"/>
      <c r="J29" s="104" t="str">
        <f>J6</f>
        <v>上海事业部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 t="str">
        <f>F7</f>
        <v>9月26日-27日</v>
      </c>
      <c r="G30" s="104"/>
      <c r="H30" s="11" t="s">
        <v>24</v>
      </c>
      <c r="I30" s="12"/>
      <c r="J30" s="104" t="str">
        <f>J7</f>
        <v>10月12日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6" t="str">
        <f>J8</f>
        <v>HMO-1709-A26STY602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85</v>
      </c>
      <c r="E33" s="88" t="s">
        <v>86</v>
      </c>
      <c r="F33" s="88"/>
      <c r="G33" s="19" t="s">
        <v>84</v>
      </c>
      <c r="H33" s="19" t="s">
        <v>82</v>
      </c>
      <c r="I33" s="106" t="s">
        <v>83</v>
      </c>
      <c r="J33" s="106"/>
      <c r="K33" s="45" t="s">
        <v>81</v>
      </c>
    </row>
    <row r="34" spans="2:11" ht="20.100000000000001" customHeight="1">
      <c r="B34" s="88">
        <v>1</v>
      </c>
      <c r="C34" s="88"/>
      <c r="D34" s="43" t="s">
        <v>96</v>
      </c>
      <c r="E34" s="88" t="s">
        <v>97</v>
      </c>
      <c r="F34" s="88"/>
      <c r="G34" s="19">
        <v>100</v>
      </c>
      <c r="H34" s="19">
        <v>2</v>
      </c>
      <c r="I34" s="89">
        <f>G34*H34</f>
        <v>200</v>
      </c>
      <c r="J34" s="90"/>
      <c r="K34" s="25" t="s">
        <v>98</v>
      </c>
    </row>
    <row r="35" spans="2:11" ht="20.100000000000001" customHeight="1">
      <c r="B35" s="93" t="s">
        <v>39</v>
      </c>
      <c r="C35" s="99"/>
      <c r="D35" s="99"/>
      <c r="E35" s="99"/>
      <c r="F35" s="94"/>
      <c r="G35" s="21"/>
      <c r="H35" s="21">
        <f>SUM(H19:H34)</f>
        <v>2</v>
      </c>
      <c r="I35" s="100">
        <f>SUM(I34:J34)</f>
        <v>200</v>
      </c>
      <c r="J35" s="101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2018-04-27T06:50:10Z</cp:lastPrinted>
  <dcterms:created xsi:type="dcterms:W3CDTF">2014-04-15T08:52:03Z</dcterms:created>
  <dcterms:modified xsi:type="dcterms:W3CDTF">2018-04-27T07:00:15Z</dcterms:modified>
</cp:coreProperties>
</file>