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6242D34-9A0F-4B15-A439-C37D2BACD295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员工差旅明细!$A$1:$K$41</definedName>
  </definedNames>
  <calcPr calcId="191029"/>
</workbook>
</file>

<file path=xl/calcChain.xml><?xml version="1.0" encoding="utf-8"?>
<calcChain xmlns="http://schemas.openxmlformats.org/spreadsheetml/2006/main">
  <c r="K24" i="4" l="1"/>
  <c r="H21" i="4"/>
  <c r="H40" i="4" l="1"/>
  <c r="I39" i="4"/>
  <c r="I38" i="4"/>
  <c r="I37" i="4"/>
  <c r="J34" i="4"/>
  <c r="J33" i="4"/>
  <c r="F33" i="4"/>
  <c r="J32" i="4"/>
  <c r="F32" i="4"/>
  <c r="J31" i="4"/>
  <c r="F31" i="4"/>
  <c r="I21" i="4"/>
  <c r="G24" i="4" s="1"/>
  <c r="B24" i="4"/>
  <c r="G21" i="4"/>
  <c r="I40" i="4" l="1"/>
  <c r="H26" i="3"/>
  <c r="H25" i="3"/>
  <c r="H24" i="3"/>
  <c r="H23" i="3" l="1"/>
  <c r="G51" i="3" l="1"/>
  <c r="G43" i="3"/>
  <c r="G39" i="3"/>
  <c r="G36" i="3"/>
  <c r="G31" i="3"/>
  <c r="G28" i="3"/>
  <c r="G22" i="3"/>
  <c r="G19" i="3"/>
  <c r="G16" i="3"/>
  <c r="G13" i="3"/>
  <c r="F51" i="3"/>
  <c r="C51" i="3"/>
  <c r="F43" i="3"/>
  <c r="F39" i="3"/>
  <c r="F36" i="3"/>
  <c r="F31" i="3"/>
  <c r="F28" i="3"/>
  <c r="F22" i="3"/>
  <c r="F19" i="3"/>
  <c r="D19" i="3"/>
  <c r="C19" i="3"/>
  <c r="F16" i="3"/>
  <c r="D16" i="3"/>
  <c r="C16" i="3"/>
  <c r="F13" i="3"/>
  <c r="D13" i="3"/>
  <c r="C13" i="3"/>
  <c r="H27" i="3"/>
  <c r="H15" i="3"/>
  <c r="D51" i="3"/>
  <c r="H45" i="3"/>
  <c r="H46" i="3"/>
  <c r="H47" i="3"/>
  <c r="H48" i="3"/>
  <c r="H49" i="3"/>
  <c r="H50" i="3"/>
  <c r="D43" i="3"/>
  <c r="C43" i="3"/>
  <c r="D39" i="3"/>
  <c r="C39" i="3"/>
  <c r="D36" i="3"/>
  <c r="C36" i="3"/>
  <c r="D31" i="3"/>
  <c r="C31" i="3"/>
  <c r="D28" i="3"/>
  <c r="C28" i="3"/>
  <c r="D22" i="3"/>
  <c r="C22" i="3"/>
  <c r="E8" i="3"/>
  <c r="E13" i="3" s="1"/>
  <c r="H8" i="3"/>
  <c r="H9" i="3"/>
  <c r="H10" i="3"/>
  <c r="H11" i="3"/>
  <c r="H12" i="3"/>
  <c r="H14" i="3"/>
  <c r="H17" i="3"/>
  <c r="H18" i="3"/>
  <c r="H20" i="3"/>
  <c r="H21" i="3"/>
  <c r="H28" i="3"/>
  <c r="H29" i="3"/>
  <c r="H30" i="3"/>
  <c r="H32" i="3"/>
  <c r="H33" i="3"/>
  <c r="H34" i="3"/>
  <c r="H35" i="3"/>
  <c r="H37" i="3"/>
  <c r="H38" i="3"/>
  <c r="H40" i="3"/>
  <c r="H41" i="3"/>
  <c r="H42" i="3"/>
  <c r="H44" i="3"/>
  <c r="E14" i="3"/>
  <c r="E16" i="3" s="1"/>
  <c r="E17" i="3"/>
  <c r="E19" i="3" s="1"/>
  <c r="E20" i="3"/>
  <c r="E22" i="3" s="1"/>
  <c r="E23" i="3"/>
  <c r="E28" i="3" s="1"/>
  <c r="E29" i="3"/>
  <c r="E31" i="3" s="1"/>
  <c r="E32" i="3"/>
  <c r="E36" i="3" s="1"/>
  <c r="E37" i="3"/>
  <c r="E39" i="3" s="1"/>
  <c r="E40" i="3"/>
  <c r="E43" i="3" s="1"/>
  <c r="E44" i="3"/>
  <c r="E51" i="3" s="1"/>
  <c r="D52" i="3" l="1"/>
  <c r="H51" i="3"/>
  <c r="H39" i="3"/>
  <c r="H22" i="3"/>
  <c r="H16" i="3"/>
  <c r="C52" i="3"/>
  <c r="G52" i="3"/>
  <c r="G57" i="3" s="1"/>
  <c r="H31" i="3"/>
  <c r="E52" i="3"/>
  <c r="A57" i="3" s="1"/>
  <c r="H43" i="3"/>
  <c r="H36" i="3"/>
  <c r="H19" i="3"/>
  <c r="H13" i="3"/>
  <c r="F52" i="3"/>
  <c r="E57" i="3" s="1"/>
  <c r="H52" i="3" l="1"/>
  <c r="C57" i="3" s="1"/>
  <c r="I57" i="3" s="1"/>
</calcChain>
</file>

<file path=xl/sharedStrings.xml><?xml version="1.0" encoding="utf-8"?>
<sst xmlns="http://schemas.openxmlformats.org/spreadsheetml/2006/main" count="121" uniqueCount="105">
  <si>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</si>
  <si>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</si>
  <si>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</si>
  <si>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</si>
  <si>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</si>
  <si>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</si>
  <si>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</si>
  <si>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</si>
  <si>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</si>
  <si>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</si>
  <si>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</si>
  <si>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</si>
  <si>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</si>
  <si>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</si>
  <si>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</si>
  <si>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</si>
  <si>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</si>
  <si>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</si>
  <si>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</si>
  <si>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</si>
  <si>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</si>
  <si>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</si>
  <si>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</si>
  <si>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</si>
  <si>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</si>
  <si>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</si>
  <si>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</si>
  <si>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</si>
  <si>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</si>
  <si>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</si>
  <si>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</si>
  <si>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</si>
  <si>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</si>
  <si>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</si>
  <si>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</si>
  <si>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</si>
  <si>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</si>
  <si>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</si>
  <si>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</si>
  <si>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</si>
  <si>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</si>
  <si>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</si>
  <si>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</si>
  <si>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</si>
  <si>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</si>
  <si>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</si>
  <si>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</si>
  <si>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</si>
  <si>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</si>
  <si>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</si>
  <si>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</si>
  <si>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</si>
  <si>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</si>
  <si>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</si>
  <si>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</si>
  <si>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</si>
  <si>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</si>
  <si>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</si>
  <si>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</si>
  <si>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</si>
  <si>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</si>
  <si>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</si>
  <si>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</si>
  <si>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</si>
  <si>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</si>
  <si>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</si>
  <si>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</si>
  <si>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</si>
  <si>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</si>
  <si>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</si>
  <si>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</si>
  <si>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</si>
  <si>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</si>
  <si>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</si>
  <si>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</si>
  <si>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</si>
  <si>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</si>
  <si>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</si>
  <si>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经理</t>
    <phoneticPr fontId="1" type="noConversion"/>
  </si>
  <si>
    <t>团号：</t>
    <phoneticPr fontId="1" type="noConversion"/>
  </si>
  <si>
    <t>会议日期：2021.09.11-19</t>
    <phoneticPr fontId="1" type="noConversion"/>
  </si>
  <si>
    <t>零食采买</t>
    <phoneticPr fontId="1" type="noConversion"/>
  </si>
  <si>
    <t>防疫物料</t>
    <phoneticPr fontId="1" type="noConversion"/>
  </si>
  <si>
    <t>现地采买等</t>
    <phoneticPr fontId="1" type="noConversion"/>
  </si>
  <si>
    <t>王靖楠-智存</t>
    <phoneticPr fontId="1" type="noConversion"/>
  </si>
  <si>
    <t>【员工差旅报销单】</t>
  </si>
  <si>
    <t>王凤雨</t>
  </si>
  <si>
    <t>北京</t>
  </si>
  <si>
    <t>企划活动部</t>
  </si>
  <si>
    <t>团号:</t>
  </si>
  <si>
    <t>过路费</t>
  </si>
  <si>
    <t>【员工上会补助统计单】</t>
  </si>
  <si>
    <t>出差城市</t>
  </si>
  <si>
    <t>出差起止日期</t>
  </si>
  <si>
    <t>每天金额</t>
  </si>
  <si>
    <t>天数</t>
  </si>
  <si>
    <t>8.17-19九寨洲际</t>
    <phoneticPr fontId="1" type="noConversion"/>
  </si>
  <si>
    <t>九寨</t>
    <phoneticPr fontId="17" type="noConversion"/>
  </si>
  <si>
    <t>核酸检测</t>
    <phoneticPr fontId="1" type="noConversion"/>
  </si>
  <si>
    <t>8.16核酸检测</t>
    <phoneticPr fontId="1" type="noConversion"/>
  </si>
  <si>
    <t>家-机场</t>
    <phoneticPr fontId="1" type="noConversion"/>
  </si>
  <si>
    <t>机场-家</t>
    <phoneticPr fontId="1" type="noConversion"/>
  </si>
  <si>
    <t>王凤雨、张清清、王靖楠</t>
    <phoneticPr fontId="1" type="noConversion"/>
  </si>
  <si>
    <t>客户餐费</t>
    <phoneticPr fontId="1" type="noConversion"/>
  </si>
  <si>
    <t>8.17-20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</si>
</sst>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2" borderId="1" xfId="1" applyFont="1" applyFill="1" applyBorder="1">
      <alignment vertical="center"/>
    </xf>
    <xf numFmtId="0" fontId="11" fillId="0" borderId="1" xfId="1" applyFont="1" applyBorder="1">
      <alignment vertical="center"/>
    </xf>
    <xf numFmtId="177" fontId="10" fillId="0" borderId="0" xfId="1" applyNumberFormat="1" applyFont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58" fontId="10" fillId="7" borderId="0" xfId="1" applyNumberFormat="1" applyFont="1" applyFill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163FEC8-9001-4340-A797-7F2A1C08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zoomScaleNormal="100" workbookViewId="0">
      <selection activeCell="J4" sqref="J4:J5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9" style="17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87" t="s">
        <v>73</v>
      </c>
      <c r="D2" s="87"/>
      <c r="E2" s="87"/>
      <c r="F2" s="87"/>
      <c r="G2" s="87"/>
      <c r="H2" s="87"/>
      <c r="I2" s="26"/>
      <c r="J2" s="26"/>
      <c r="K2" s="26"/>
      <c r="L2" s="26"/>
    </row>
    <row r="4" spans="1:12" ht="21" customHeight="1" x14ac:dyDescent="0.3">
      <c r="H4" s="70" t="s">
        <v>79</v>
      </c>
      <c r="I4" s="70"/>
      <c r="J4" s="70" t="s">
        <v>80</v>
      </c>
    </row>
    <row r="5" spans="1:12" ht="21" customHeight="1" x14ac:dyDescent="0.3">
      <c r="H5" s="71"/>
      <c r="I5" s="71"/>
      <c r="J5" s="71"/>
    </row>
    <row r="6" spans="1:12" ht="21" customHeight="1" x14ac:dyDescent="0.3">
      <c r="A6" s="90" t="s">
        <v>46</v>
      </c>
      <c r="B6" s="75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5" t="s">
        <v>6</v>
      </c>
    </row>
    <row r="7" spans="1:12" ht="21" customHeight="1" x14ac:dyDescent="0.3">
      <c r="A7" s="90"/>
      <c r="B7" s="75"/>
      <c r="C7" s="16" t="s">
        <v>9</v>
      </c>
      <c r="D7" s="3" t="s">
        <v>1</v>
      </c>
      <c r="E7" s="15" t="s">
        <v>7</v>
      </c>
      <c r="F7" s="14" t="s">
        <v>15</v>
      </c>
      <c r="G7" s="14" t="s">
        <v>16</v>
      </c>
      <c r="H7" s="14" t="s">
        <v>8</v>
      </c>
      <c r="I7" s="14" t="s">
        <v>47</v>
      </c>
      <c r="J7" s="75"/>
    </row>
    <row r="8" spans="1:12" ht="21" customHeight="1" x14ac:dyDescent="0.3">
      <c r="A8" s="83">
        <v>1</v>
      </c>
      <c r="B8" s="84" t="s">
        <v>2</v>
      </c>
      <c r="C8" s="56">
        <v>0</v>
      </c>
      <c r="D8" s="57"/>
      <c r="E8" s="56">
        <f>C8*D8</f>
        <v>0</v>
      </c>
      <c r="F8" s="24">
        <v>0</v>
      </c>
      <c r="G8" s="24">
        <v>0</v>
      </c>
      <c r="H8" s="24">
        <f t="shared" ref="H8:H44" si="0">F8+G8</f>
        <v>0</v>
      </c>
      <c r="I8" s="2"/>
      <c r="J8" s="76" t="s">
        <v>72</v>
      </c>
    </row>
    <row r="9" spans="1:12" ht="21" customHeight="1" x14ac:dyDescent="0.3">
      <c r="A9" s="83"/>
      <c r="B9" s="84"/>
      <c r="C9" s="56"/>
      <c r="D9" s="57"/>
      <c r="E9" s="56"/>
      <c r="F9" s="24">
        <v>0</v>
      </c>
      <c r="G9" s="24">
        <v>0</v>
      </c>
      <c r="H9" s="24">
        <f t="shared" si="0"/>
        <v>0</v>
      </c>
      <c r="I9" s="2"/>
      <c r="J9" s="65"/>
    </row>
    <row r="10" spans="1:12" ht="21" customHeight="1" x14ac:dyDescent="0.3">
      <c r="A10" s="83"/>
      <c r="B10" s="84"/>
      <c r="C10" s="56"/>
      <c r="D10" s="57"/>
      <c r="E10" s="56"/>
      <c r="F10" s="24">
        <v>0</v>
      </c>
      <c r="G10" s="24">
        <v>0</v>
      </c>
      <c r="H10" s="24">
        <f t="shared" si="0"/>
        <v>0</v>
      </c>
      <c r="I10" s="2"/>
      <c r="J10" s="65"/>
    </row>
    <row r="11" spans="1:12" ht="21" customHeight="1" x14ac:dyDescent="0.3">
      <c r="A11" s="83"/>
      <c r="B11" s="84"/>
      <c r="C11" s="56"/>
      <c r="D11" s="57"/>
      <c r="E11" s="56"/>
      <c r="F11" s="24">
        <v>0</v>
      </c>
      <c r="G11" s="24">
        <v>0</v>
      </c>
      <c r="H11" s="24">
        <f t="shared" si="0"/>
        <v>0</v>
      </c>
      <c r="I11" s="2"/>
      <c r="J11" s="65"/>
    </row>
    <row r="12" spans="1:12" ht="21" customHeight="1" x14ac:dyDescent="0.3">
      <c r="A12" s="83"/>
      <c r="B12" s="84"/>
      <c r="C12" s="56"/>
      <c r="D12" s="57"/>
      <c r="E12" s="56"/>
      <c r="F12" s="24">
        <v>0</v>
      </c>
      <c r="G12" s="24">
        <v>0</v>
      </c>
      <c r="H12" s="24">
        <f t="shared" si="0"/>
        <v>0</v>
      </c>
      <c r="I12" s="2"/>
      <c r="J12" s="65"/>
    </row>
    <row r="13" spans="1:12" s="19" customFormat="1" ht="21" customHeight="1" x14ac:dyDescent="0.3">
      <c r="A13" s="22"/>
      <c r="B13" s="18" t="s">
        <v>48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" si="1">SUM(G8:G12)</f>
        <v>0</v>
      </c>
      <c r="H13" s="25">
        <f>SUM(H8:H12)</f>
        <v>0</v>
      </c>
      <c r="I13" s="23"/>
      <c r="J13" s="66"/>
    </row>
    <row r="14" spans="1:12" ht="21" customHeight="1" x14ac:dyDescent="0.3">
      <c r="A14" s="58">
        <v>2</v>
      </c>
      <c r="B14" s="60" t="s">
        <v>49</v>
      </c>
      <c r="C14" s="62">
        <v>0</v>
      </c>
      <c r="D14" s="58"/>
      <c r="E14" s="62">
        <f t="shared" ref="E14:E44" si="2">C14*D14</f>
        <v>0</v>
      </c>
      <c r="F14" s="24">
        <v>0</v>
      </c>
      <c r="G14" s="24">
        <v>0</v>
      </c>
      <c r="H14" s="24">
        <f t="shared" si="0"/>
        <v>0</v>
      </c>
      <c r="I14" s="2"/>
      <c r="J14" s="64" t="s">
        <v>65</v>
      </c>
    </row>
    <row r="15" spans="1:12" ht="21" customHeight="1" x14ac:dyDescent="0.3">
      <c r="A15" s="59"/>
      <c r="B15" s="61"/>
      <c r="C15" s="63"/>
      <c r="D15" s="59"/>
      <c r="E15" s="63"/>
      <c r="F15" s="24">
        <v>0</v>
      </c>
      <c r="G15" s="24">
        <v>0</v>
      </c>
      <c r="H15" s="24">
        <f t="shared" ref="H15" si="3">F15+G15</f>
        <v>0</v>
      </c>
      <c r="I15" s="2"/>
      <c r="J15" s="65"/>
    </row>
    <row r="16" spans="1:12" s="19" customFormat="1" ht="21" customHeight="1" x14ac:dyDescent="0.3">
      <c r="A16" s="22"/>
      <c r="B16" s="18" t="s">
        <v>50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3"/>
      <c r="J16" s="66"/>
    </row>
    <row r="17" spans="1:10" ht="21" customHeight="1" x14ac:dyDescent="0.3">
      <c r="A17" s="83">
        <v>3</v>
      </c>
      <c r="B17" s="84" t="s">
        <v>51</v>
      </c>
      <c r="C17" s="56">
        <v>0</v>
      </c>
      <c r="D17" s="57"/>
      <c r="E17" s="56">
        <f t="shared" si="2"/>
        <v>0</v>
      </c>
      <c r="F17" s="24">
        <v>0</v>
      </c>
      <c r="G17" s="24">
        <v>0</v>
      </c>
      <c r="H17" s="24">
        <f t="shared" si="0"/>
        <v>0</v>
      </c>
      <c r="I17" s="2"/>
      <c r="J17" s="67" t="s">
        <v>66</v>
      </c>
    </row>
    <row r="18" spans="1:10" ht="21" customHeight="1" x14ac:dyDescent="0.3">
      <c r="A18" s="83"/>
      <c r="B18" s="84"/>
      <c r="C18" s="56"/>
      <c r="D18" s="57"/>
      <c r="E18" s="56"/>
      <c r="F18" s="24">
        <v>0</v>
      </c>
      <c r="G18" s="24">
        <v>0</v>
      </c>
      <c r="H18" s="24">
        <f t="shared" si="0"/>
        <v>0</v>
      </c>
      <c r="I18" s="2"/>
      <c r="J18" s="68"/>
    </row>
    <row r="19" spans="1:10" s="19" customFormat="1" ht="21" customHeight="1" x14ac:dyDescent="0.3">
      <c r="A19" s="22"/>
      <c r="B19" s="18" t="s">
        <v>52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3"/>
      <c r="J19" s="69"/>
    </row>
    <row r="20" spans="1:10" ht="21" customHeight="1" x14ac:dyDescent="0.3">
      <c r="A20" s="83">
        <v>4</v>
      </c>
      <c r="B20" s="84" t="s">
        <v>4</v>
      </c>
      <c r="C20" s="56">
        <v>0</v>
      </c>
      <c r="D20" s="57"/>
      <c r="E20" s="56">
        <f t="shared" si="2"/>
        <v>0</v>
      </c>
      <c r="F20" s="24">
        <v>0</v>
      </c>
      <c r="G20" s="24">
        <v>0</v>
      </c>
      <c r="H20" s="24">
        <f t="shared" si="0"/>
        <v>0</v>
      </c>
      <c r="I20" s="2"/>
      <c r="J20" s="67" t="s">
        <v>67</v>
      </c>
    </row>
    <row r="21" spans="1:10" ht="21" customHeight="1" x14ac:dyDescent="0.3">
      <c r="A21" s="83"/>
      <c r="B21" s="84"/>
      <c r="C21" s="56"/>
      <c r="D21" s="57"/>
      <c r="E21" s="56"/>
      <c r="F21" s="24">
        <v>0</v>
      </c>
      <c r="G21" s="24">
        <v>0</v>
      </c>
      <c r="H21" s="24">
        <f t="shared" si="0"/>
        <v>0</v>
      </c>
      <c r="I21" s="2"/>
      <c r="J21" s="68"/>
    </row>
    <row r="22" spans="1:10" s="19" customFormat="1" ht="21" customHeight="1" x14ac:dyDescent="0.3">
      <c r="A22" s="22"/>
      <c r="B22" s="18" t="s">
        <v>53</v>
      </c>
      <c r="C22" s="25">
        <f>SUM(C20)</f>
        <v>0</v>
      </c>
      <c r="D22" s="25">
        <f t="shared" ref="D22:E22" si="4">SUM(D20)</f>
        <v>0</v>
      </c>
      <c r="E22" s="25">
        <f t="shared" si="4"/>
        <v>0</v>
      </c>
      <c r="F22" s="25">
        <f>SUM(F20:F21)</f>
        <v>0</v>
      </c>
      <c r="G22" s="25">
        <f t="shared" ref="G22" si="5">SUM(G20:G21)</f>
        <v>0</v>
      </c>
      <c r="H22" s="25">
        <f>SUM(H20:H21)</f>
        <v>0</v>
      </c>
      <c r="I22" s="23"/>
      <c r="J22" s="69"/>
    </row>
    <row r="23" spans="1:10" ht="21" customHeight="1" x14ac:dyDescent="0.3">
      <c r="A23" s="58">
        <v>5</v>
      </c>
      <c r="B23" s="60" t="s">
        <v>54</v>
      </c>
      <c r="C23" s="62">
        <v>0</v>
      </c>
      <c r="D23" s="58"/>
      <c r="E23" s="62">
        <f t="shared" si="2"/>
        <v>0</v>
      </c>
      <c r="F23" s="41">
        <v>50000</v>
      </c>
      <c r="G23" s="34">
        <v>0</v>
      </c>
      <c r="H23" s="34">
        <f t="shared" ref="H23:H24" si="6">F23+G23</f>
        <v>50000</v>
      </c>
      <c r="I23" s="2" t="s">
        <v>81</v>
      </c>
      <c r="J23" s="64" t="s">
        <v>68</v>
      </c>
    </row>
    <row r="24" spans="1:10" ht="21" customHeight="1" x14ac:dyDescent="0.3">
      <c r="A24" s="78"/>
      <c r="B24" s="86"/>
      <c r="C24" s="77"/>
      <c r="D24" s="78"/>
      <c r="E24" s="77"/>
      <c r="F24" s="41">
        <v>20000</v>
      </c>
      <c r="G24" s="35">
        <v>0</v>
      </c>
      <c r="H24" s="35">
        <f t="shared" si="6"/>
        <v>20000</v>
      </c>
      <c r="I24" s="2" t="s">
        <v>82</v>
      </c>
      <c r="J24" s="65"/>
    </row>
    <row r="25" spans="1:10" ht="21" customHeight="1" x14ac:dyDescent="0.3">
      <c r="A25" s="78"/>
      <c r="B25" s="86"/>
      <c r="C25" s="77"/>
      <c r="D25" s="78"/>
      <c r="E25" s="77"/>
      <c r="F25" s="41">
        <v>10000</v>
      </c>
      <c r="G25" s="35">
        <v>0</v>
      </c>
      <c r="H25" s="35">
        <f t="shared" ref="H25" si="7">F25+G25</f>
        <v>10000</v>
      </c>
      <c r="I25" s="2" t="s">
        <v>83</v>
      </c>
      <c r="J25" s="65"/>
    </row>
    <row r="26" spans="1:10" ht="21" customHeight="1" x14ac:dyDescent="0.3">
      <c r="A26" s="78"/>
      <c r="B26" s="86"/>
      <c r="C26" s="77"/>
      <c r="D26" s="78"/>
      <c r="E26" s="77"/>
      <c r="F26" s="41"/>
      <c r="G26" s="35">
        <v>0</v>
      </c>
      <c r="H26" s="35">
        <f t="shared" ref="H26" si="8">F26+G26</f>
        <v>0</v>
      </c>
      <c r="I26" s="2"/>
      <c r="J26" s="65"/>
    </row>
    <row r="27" spans="1:10" ht="21" customHeight="1" x14ac:dyDescent="0.3">
      <c r="A27" s="59"/>
      <c r="B27" s="61"/>
      <c r="C27" s="63"/>
      <c r="D27" s="59"/>
      <c r="E27" s="63"/>
      <c r="F27" s="41"/>
      <c r="G27" s="24">
        <v>0</v>
      </c>
      <c r="H27" s="24">
        <f t="shared" ref="H27" si="9">F27+G27</f>
        <v>0</v>
      </c>
      <c r="I27" s="2"/>
      <c r="J27" s="65"/>
    </row>
    <row r="28" spans="1:10" s="19" customFormat="1" ht="21" customHeight="1" x14ac:dyDescent="0.3">
      <c r="A28" s="22"/>
      <c r="B28" s="18" t="s">
        <v>59</v>
      </c>
      <c r="C28" s="25">
        <f>SUM(C23)</f>
        <v>0</v>
      </c>
      <c r="D28" s="25">
        <f>SUM(D23)</f>
        <v>0</v>
      </c>
      <c r="E28" s="25">
        <f>SUM(E23)</f>
        <v>0</v>
      </c>
      <c r="F28" s="25">
        <f>SUM(F23:F27)</f>
        <v>80000</v>
      </c>
      <c r="G28" s="25">
        <f>SUM(G23:G27)</f>
        <v>0</v>
      </c>
      <c r="H28" s="25">
        <f>SUM(H23:H27)</f>
        <v>80000</v>
      </c>
      <c r="I28" s="23"/>
      <c r="J28" s="66"/>
    </row>
    <row r="29" spans="1:10" ht="21" customHeight="1" x14ac:dyDescent="0.3">
      <c r="A29" s="83">
        <v>6</v>
      </c>
      <c r="B29" s="84" t="s">
        <v>55</v>
      </c>
      <c r="C29" s="56">
        <v>0</v>
      </c>
      <c r="D29" s="57"/>
      <c r="E29" s="56">
        <f t="shared" si="2"/>
        <v>0</v>
      </c>
      <c r="F29" s="24">
        <v>20000</v>
      </c>
      <c r="G29" s="24">
        <v>0</v>
      </c>
      <c r="H29" s="24">
        <f t="shared" si="0"/>
        <v>20000</v>
      </c>
      <c r="I29" s="2" t="s">
        <v>84</v>
      </c>
      <c r="J29" s="64" t="s">
        <v>69</v>
      </c>
    </row>
    <row r="30" spans="1:10" ht="21" customHeight="1" x14ac:dyDescent="0.3">
      <c r="A30" s="83"/>
      <c r="B30" s="84"/>
      <c r="C30" s="56"/>
      <c r="D30" s="57"/>
      <c r="E30" s="56"/>
      <c r="F30" s="24">
        <v>0</v>
      </c>
      <c r="G30" s="24">
        <v>0</v>
      </c>
      <c r="H30" s="24">
        <f t="shared" si="0"/>
        <v>0</v>
      </c>
      <c r="I30" s="2"/>
      <c r="J30" s="68"/>
    </row>
    <row r="31" spans="1:10" s="19" customFormat="1" ht="21" customHeight="1" x14ac:dyDescent="0.3">
      <c r="A31" s="22"/>
      <c r="B31" s="18" t="s">
        <v>60</v>
      </c>
      <c r="C31" s="25">
        <f>SUM(C29)</f>
        <v>0</v>
      </c>
      <c r="D31" s="25">
        <f>SUM(D29)</f>
        <v>0</v>
      </c>
      <c r="E31" s="25">
        <f>SUM(E29)</f>
        <v>0</v>
      </c>
      <c r="F31" s="25">
        <f>SUM(F29:F30)</f>
        <v>20000</v>
      </c>
      <c r="G31" s="25">
        <f>SUM(G29:G30)</f>
        <v>0</v>
      </c>
      <c r="H31" s="25">
        <f>SUM(H29:H30)</f>
        <v>20000</v>
      </c>
      <c r="I31" s="23"/>
      <c r="J31" s="69"/>
    </row>
    <row r="32" spans="1:10" ht="21" customHeight="1" x14ac:dyDescent="0.3">
      <c r="A32" s="83">
        <v>7</v>
      </c>
      <c r="B32" s="84" t="s">
        <v>56</v>
      </c>
      <c r="C32" s="56">
        <v>0</v>
      </c>
      <c r="D32" s="57"/>
      <c r="E32" s="56">
        <f t="shared" si="2"/>
        <v>0</v>
      </c>
      <c r="F32" s="24">
        <v>0</v>
      </c>
      <c r="G32" s="24">
        <v>0</v>
      </c>
      <c r="H32" s="24">
        <f t="shared" si="0"/>
        <v>0</v>
      </c>
      <c r="I32" s="2"/>
      <c r="J32" s="72"/>
    </row>
    <row r="33" spans="1:10" ht="21" customHeight="1" x14ac:dyDescent="0.3">
      <c r="A33" s="83"/>
      <c r="B33" s="84"/>
      <c r="C33" s="56"/>
      <c r="D33" s="57"/>
      <c r="E33" s="56"/>
      <c r="F33" s="24">
        <v>0</v>
      </c>
      <c r="G33" s="24">
        <v>0</v>
      </c>
      <c r="H33" s="24">
        <f t="shared" si="0"/>
        <v>0</v>
      </c>
      <c r="I33" s="2"/>
      <c r="J33" s="73"/>
    </row>
    <row r="34" spans="1:10" ht="21" customHeight="1" x14ac:dyDescent="0.3">
      <c r="A34" s="83"/>
      <c r="B34" s="84"/>
      <c r="C34" s="56"/>
      <c r="D34" s="57"/>
      <c r="E34" s="56"/>
      <c r="F34" s="24">
        <v>0</v>
      </c>
      <c r="G34" s="24">
        <v>0</v>
      </c>
      <c r="H34" s="24">
        <f t="shared" si="0"/>
        <v>0</v>
      </c>
      <c r="I34" s="2"/>
      <c r="J34" s="73"/>
    </row>
    <row r="35" spans="1:10" ht="21" customHeight="1" x14ac:dyDescent="0.3">
      <c r="A35" s="83"/>
      <c r="B35" s="84"/>
      <c r="C35" s="56"/>
      <c r="D35" s="57"/>
      <c r="E35" s="56"/>
      <c r="F35" s="24">
        <v>0</v>
      </c>
      <c r="G35" s="24">
        <v>0</v>
      </c>
      <c r="H35" s="24">
        <f t="shared" si="0"/>
        <v>0</v>
      </c>
      <c r="I35" s="2"/>
      <c r="J35" s="73"/>
    </row>
    <row r="36" spans="1:10" s="19" customFormat="1" ht="21" customHeight="1" x14ac:dyDescent="0.3">
      <c r="A36" s="22"/>
      <c r="B36" s="18" t="s">
        <v>61</v>
      </c>
      <c r="C36" s="25">
        <f>SUM(C32)</f>
        <v>0</v>
      </c>
      <c r="D36" s="25">
        <f t="shared" ref="D36:E36" si="10">SUM(D32)</f>
        <v>0</v>
      </c>
      <c r="E36" s="25">
        <f t="shared" si="10"/>
        <v>0</v>
      </c>
      <c r="F36" s="25">
        <f>SUM(F32:F35)</f>
        <v>0</v>
      </c>
      <c r="G36" s="25">
        <f t="shared" ref="G36:H36" si="11">SUM(G32:G35)</f>
        <v>0</v>
      </c>
      <c r="H36" s="25">
        <f t="shared" si="11"/>
        <v>0</v>
      </c>
      <c r="I36" s="23"/>
      <c r="J36" s="74"/>
    </row>
    <row r="37" spans="1:10" ht="21" customHeight="1" x14ac:dyDescent="0.3">
      <c r="A37" s="83">
        <v>8</v>
      </c>
      <c r="B37" s="84" t="s">
        <v>3</v>
      </c>
      <c r="C37" s="56">
        <v>0</v>
      </c>
      <c r="D37" s="57"/>
      <c r="E37" s="56">
        <f t="shared" si="2"/>
        <v>0</v>
      </c>
      <c r="F37" s="24">
        <v>0</v>
      </c>
      <c r="G37" s="24">
        <v>0</v>
      </c>
      <c r="H37" s="24">
        <f t="shared" si="0"/>
        <v>0</v>
      </c>
      <c r="I37" s="2"/>
      <c r="J37" s="67" t="s">
        <v>70</v>
      </c>
    </row>
    <row r="38" spans="1:10" ht="21" customHeight="1" x14ac:dyDescent="0.3">
      <c r="A38" s="83"/>
      <c r="B38" s="84"/>
      <c r="C38" s="56"/>
      <c r="D38" s="57"/>
      <c r="E38" s="56"/>
      <c r="F38" s="24">
        <v>0</v>
      </c>
      <c r="G38" s="24">
        <v>0</v>
      </c>
      <c r="H38" s="24">
        <f t="shared" si="0"/>
        <v>0</v>
      </c>
      <c r="I38" s="2"/>
      <c r="J38" s="68"/>
    </row>
    <row r="39" spans="1:10" s="19" customFormat="1" ht="21" customHeight="1" x14ac:dyDescent="0.3">
      <c r="A39" s="22"/>
      <c r="B39" s="18" t="s">
        <v>57</v>
      </c>
      <c r="C39" s="25">
        <f>SUM(C37)</f>
        <v>0</v>
      </c>
      <c r="D39" s="25">
        <f t="shared" ref="D39:E39" si="12">SUM(D37)</f>
        <v>0</v>
      </c>
      <c r="E39" s="25">
        <f t="shared" si="12"/>
        <v>0</v>
      </c>
      <c r="F39" s="25">
        <f>SUM(F37:F38)</f>
        <v>0</v>
      </c>
      <c r="G39" s="25">
        <f t="shared" ref="G39:H39" si="13">SUM(G37:G38)</f>
        <v>0</v>
      </c>
      <c r="H39" s="25">
        <f t="shared" si="13"/>
        <v>0</v>
      </c>
      <c r="I39" s="23"/>
      <c r="J39" s="69"/>
    </row>
    <row r="40" spans="1:10" ht="21" customHeight="1" x14ac:dyDescent="0.3">
      <c r="A40" s="83">
        <v>9</v>
      </c>
      <c r="B40" s="84" t="s">
        <v>58</v>
      </c>
      <c r="C40" s="56">
        <v>0</v>
      </c>
      <c r="D40" s="57"/>
      <c r="E40" s="56">
        <f t="shared" si="2"/>
        <v>0</v>
      </c>
      <c r="F40" s="24">
        <v>0</v>
      </c>
      <c r="G40" s="24">
        <v>0</v>
      </c>
      <c r="H40" s="24">
        <f t="shared" si="0"/>
        <v>0</v>
      </c>
      <c r="I40" s="2"/>
      <c r="J40" s="64" t="s">
        <v>71</v>
      </c>
    </row>
    <row r="41" spans="1:10" ht="21" customHeight="1" x14ac:dyDescent="0.3">
      <c r="A41" s="83"/>
      <c r="B41" s="84"/>
      <c r="C41" s="56"/>
      <c r="D41" s="57"/>
      <c r="E41" s="56"/>
      <c r="F41" s="24">
        <v>0</v>
      </c>
      <c r="G41" s="24">
        <v>0</v>
      </c>
      <c r="H41" s="24">
        <f t="shared" si="0"/>
        <v>0</v>
      </c>
      <c r="I41" s="2"/>
      <c r="J41" s="65"/>
    </row>
    <row r="42" spans="1:10" ht="21" customHeight="1" x14ac:dyDescent="0.3">
      <c r="A42" s="83"/>
      <c r="B42" s="84"/>
      <c r="C42" s="56"/>
      <c r="D42" s="57"/>
      <c r="E42" s="56"/>
      <c r="F42" s="24">
        <v>0</v>
      </c>
      <c r="G42" s="24">
        <v>0</v>
      </c>
      <c r="H42" s="24">
        <f t="shared" si="0"/>
        <v>0</v>
      </c>
      <c r="I42" s="2"/>
      <c r="J42" s="65"/>
    </row>
    <row r="43" spans="1:10" s="19" customFormat="1" ht="21" customHeight="1" x14ac:dyDescent="0.3">
      <c r="A43" s="22"/>
      <c r="B43" s="18" t="s">
        <v>62</v>
      </c>
      <c r="C43" s="25">
        <f>SUM(C40)</f>
        <v>0</v>
      </c>
      <c r="D43" s="25">
        <f t="shared" ref="D43:E43" si="14">SUM(D40)</f>
        <v>0</v>
      </c>
      <c r="E43" s="25">
        <f t="shared" si="14"/>
        <v>0</v>
      </c>
      <c r="F43" s="25">
        <f>SUM(F40:F42)</f>
        <v>0</v>
      </c>
      <c r="G43" s="25">
        <f t="shared" ref="G43:H43" si="15">SUM(G40:G42)</f>
        <v>0</v>
      </c>
      <c r="H43" s="25">
        <f t="shared" si="15"/>
        <v>0</v>
      </c>
      <c r="I43" s="23"/>
      <c r="J43" s="66"/>
    </row>
    <row r="44" spans="1:10" ht="21" customHeight="1" x14ac:dyDescent="0.3">
      <c r="A44" s="58">
        <v>10</v>
      </c>
      <c r="B44" s="84" t="s">
        <v>5</v>
      </c>
      <c r="C44" s="56">
        <v>0</v>
      </c>
      <c r="D44" s="57"/>
      <c r="E44" s="56">
        <f t="shared" si="2"/>
        <v>0</v>
      </c>
      <c r="F44" s="41">
        <v>0</v>
      </c>
      <c r="G44" s="24">
        <v>0</v>
      </c>
      <c r="H44" s="24">
        <f t="shared" si="0"/>
        <v>0</v>
      </c>
      <c r="I44" s="2"/>
      <c r="J44" s="72"/>
    </row>
    <row r="45" spans="1:10" ht="21" customHeight="1" x14ac:dyDescent="0.3">
      <c r="A45" s="78"/>
      <c r="B45" s="84"/>
      <c r="C45" s="56"/>
      <c r="D45" s="57"/>
      <c r="E45" s="56"/>
      <c r="F45" s="24">
        <v>0</v>
      </c>
      <c r="G45" s="24">
        <v>0</v>
      </c>
      <c r="H45" s="24">
        <f t="shared" ref="H45:H50" si="16">F45+G45</f>
        <v>0</v>
      </c>
      <c r="I45" s="2"/>
      <c r="J45" s="73"/>
    </row>
    <row r="46" spans="1:10" ht="21" customHeight="1" x14ac:dyDescent="0.3">
      <c r="A46" s="78"/>
      <c r="B46" s="84"/>
      <c r="C46" s="56"/>
      <c r="D46" s="57"/>
      <c r="E46" s="56"/>
      <c r="F46" s="24">
        <v>0</v>
      </c>
      <c r="G46" s="24">
        <v>0</v>
      </c>
      <c r="H46" s="24">
        <f t="shared" si="16"/>
        <v>0</v>
      </c>
      <c r="I46" s="2"/>
      <c r="J46" s="73"/>
    </row>
    <row r="47" spans="1:10" ht="21" customHeight="1" x14ac:dyDescent="0.3">
      <c r="A47" s="78"/>
      <c r="B47" s="84"/>
      <c r="C47" s="56"/>
      <c r="D47" s="57"/>
      <c r="E47" s="56"/>
      <c r="F47" s="24">
        <v>0</v>
      </c>
      <c r="G47" s="24">
        <v>0</v>
      </c>
      <c r="H47" s="24">
        <f t="shared" si="16"/>
        <v>0</v>
      </c>
      <c r="I47" s="2"/>
      <c r="J47" s="73"/>
    </row>
    <row r="48" spans="1:10" ht="21" customHeight="1" x14ac:dyDescent="0.3">
      <c r="A48" s="78"/>
      <c r="B48" s="84"/>
      <c r="C48" s="56"/>
      <c r="D48" s="57"/>
      <c r="E48" s="56"/>
      <c r="F48" s="24">
        <v>0</v>
      </c>
      <c r="G48" s="24">
        <v>0</v>
      </c>
      <c r="H48" s="24">
        <f t="shared" si="16"/>
        <v>0</v>
      </c>
      <c r="I48" s="2"/>
      <c r="J48" s="73"/>
    </row>
    <row r="49" spans="1:10" ht="21" customHeight="1" x14ac:dyDescent="0.3">
      <c r="A49" s="78"/>
      <c r="B49" s="84"/>
      <c r="C49" s="56"/>
      <c r="D49" s="57"/>
      <c r="E49" s="56"/>
      <c r="F49" s="24">
        <v>0</v>
      </c>
      <c r="G49" s="24">
        <v>0</v>
      </c>
      <c r="H49" s="24">
        <f t="shared" si="16"/>
        <v>0</v>
      </c>
      <c r="I49" s="2"/>
      <c r="J49" s="73"/>
    </row>
    <row r="50" spans="1:10" ht="21" customHeight="1" x14ac:dyDescent="0.3">
      <c r="A50" s="59"/>
      <c r="B50" s="84"/>
      <c r="C50" s="56"/>
      <c r="D50" s="57"/>
      <c r="E50" s="56"/>
      <c r="F50" s="24">
        <v>0</v>
      </c>
      <c r="G50" s="24">
        <v>0</v>
      </c>
      <c r="H50" s="24">
        <f t="shared" si="16"/>
        <v>0</v>
      </c>
      <c r="I50" s="2"/>
      <c r="J50" s="73"/>
    </row>
    <row r="51" spans="1:10" s="19" customFormat="1" ht="21" customHeight="1" x14ac:dyDescent="0.3">
      <c r="A51" s="22"/>
      <c r="B51" s="18" t="s">
        <v>63</v>
      </c>
      <c r="C51" s="25">
        <f>SUM(C44)</f>
        <v>0</v>
      </c>
      <c r="D51" s="25">
        <f t="shared" ref="D51:E51" si="17">SUM(D44)</f>
        <v>0</v>
      </c>
      <c r="E51" s="25">
        <f t="shared" si="17"/>
        <v>0</v>
      </c>
      <c r="F51" s="25">
        <f>SUM(F44:F50)</f>
        <v>0</v>
      </c>
      <c r="G51" s="25">
        <f t="shared" ref="G51:H51" si="18">SUM(G44:G50)</f>
        <v>0</v>
      </c>
      <c r="H51" s="25">
        <f t="shared" si="18"/>
        <v>0</v>
      </c>
      <c r="I51" s="23"/>
      <c r="J51" s="74"/>
    </row>
    <row r="52" spans="1:10" ht="21" customHeight="1" x14ac:dyDescent="0.3">
      <c r="A52" s="22"/>
      <c r="B52" s="18" t="s">
        <v>64</v>
      </c>
      <c r="C52" s="25">
        <f t="shared" ref="C52:H52" si="19">SUM(C51,C43,C39,C36,C31,C28,C22,C19,C16,C13)</f>
        <v>0</v>
      </c>
      <c r="D52" s="25">
        <f t="shared" si="19"/>
        <v>0</v>
      </c>
      <c r="E52" s="25">
        <f t="shared" si="19"/>
        <v>0</v>
      </c>
      <c r="F52" s="25">
        <f t="shared" si="19"/>
        <v>100000</v>
      </c>
      <c r="G52" s="25">
        <f t="shared" si="19"/>
        <v>0</v>
      </c>
      <c r="H52" s="25">
        <f t="shared" si="19"/>
        <v>100000</v>
      </c>
      <c r="I52" s="23"/>
      <c r="J52" s="27"/>
    </row>
    <row r="56" spans="1:10" ht="21" customHeight="1" x14ac:dyDescent="0.3">
      <c r="A56" s="81" t="s">
        <v>12</v>
      </c>
      <c r="B56" s="82"/>
      <c r="C56" s="79" t="s">
        <v>13</v>
      </c>
      <c r="D56" s="79"/>
      <c r="E56" s="79" t="s">
        <v>17</v>
      </c>
      <c r="F56" s="79"/>
      <c r="G56" s="79" t="s">
        <v>18</v>
      </c>
      <c r="H56" s="79"/>
      <c r="I56" s="20" t="s">
        <v>14</v>
      </c>
    </row>
    <row r="57" spans="1:10" ht="21" customHeight="1" x14ac:dyDescent="0.3">
      <c r="A57" s="85">
        <f>E52</f>
        <v>0</v>
      </c>
      <c r="B57" s="80"/>
      <c r="C57" s="80">
        <f>H52</f>
        <v>100000</v>
      </c>
      <c r="D57" s="80"/>
      <c r="E57" s="80">
        <f>F52</f>
        <v>100000</v>
      </c>
      <c r="F57" s="80"/>
      <c r="G57" s="80">
        <f>G52</f>
        <v>0</v>
      </c>
      <c r="H57" s="80"/>
      <c r="I57" s="21">
        <f>A57-C57</f>
        <v>-100000</v>
      </c>
    </row>
    <row r="59" spans="1:10" ht="21" customHeight="1" x14ac:dyDescent="0.3">
      <c r="A59" s="28" t="s">
        <v>74</v>
      </c>
      <c r="B59" s="29"/>
      <c r="C59" s="30" t="s">
        <v>75</v>
      </c>
      <c r="D59" s="28"/>
      <c r="E59" s="28" t="s">
        <v>76</v>
      </c>
      <c r="F59" s="28"/>
      <c r="G59" s="28" t="s">
        <v>77</v>
      </c>
      <c r="H59" s="28"/>
      <c r="I59" s="2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8"/>
    <mergeCell ref="B20:B21"/>
    <mergeCell ref="B29:B30"/>
    <mergeCell ref="B32:B35"/>
    <mergeCell ref="B37:B38"/>
    <mergeCell ref="B23:B27"/>
    <mergeCell ref="A17:A18"/>
    <mergeCell ref="A20:A21"/>
    <mergeCell ref="A29:A30"/>
    <mergeCell ref="A32:A35"/>
    <mergeCell ref="A37:A38"/>
    <mergeCell ref="A23:A27"/>
    <mergeCell ref="G56:H56"/>
    <mergeCell ref="G57:H57"/>
    <mergeCell ref="A56:B56"/>
    <mergeCell ref="A40:A42"/>
    <mergeCell ref="B40:B42"/>
    <mergeCell ref="C40:C42"/>
    <mergeCell ref="D40:D42"/>
    <mergeCell ref="E40:E42"/>
    <mergeCell ref="A57:B57"/>
    <mergeCell ref="C56:D56"/>
    <mergeCell ref="C57:D57"/>
    <mergeCell ref="E56:F56"/>
    <mergeCell ref="E57:F57"/>
    <mergeCell ref="B44:B50"/>
    <mergeCell ref="A44:A50"/>
    <mergeCell ref="C44:C50"/>
    <mergeCell ref="C17:C18"/>
    <mergeCell ref="E17:E18"/>
    <mergeCell ref="D17:D18"/>
    <mergeCell ref="D20:D21"/>
    <mergeCell ref="C23:C27"/>
    <mergeCell ref="D23:D27"/>
    <mergeCell ref="E23:E27"/>
    <mergeCell ref="C20:C21"/>
    <mergeCell ref="E20:E21"/>
    <mergeCell ref="J14:J16"/>
    <mergeCell ref="J37:J39"/>
    <mergeCell ref="J4:J5"/>
    <mergeCell ref="H4:I5"/>
    <mergeCell ref="J44:J51"/>
    <mergeCell ref="J17:J19"/>
    <mergeCell ref="J6:J7"/>
    <mergeCell ref="J8:J13"/>
    <mergeCell ref="J20:J22"/>
    <mergeCell ref="J32:J36"/>
    <mergeCell ref="J40:J43"/>
    <mergeCell ref="J23:J28"/>
    <mergeCell ref="J29:J31"/>
    <mergeCell ref="A14:A15"/>
    <mergeCell ref="B14:B15"/>
    <mergeCell ref="C14:C15"/>
    <mergeCell ref="D14:D15"/>
    <mergeCell ref="E14:E15"/>
    <mergeCell ref="C29:C30"/>
    <mergeCell ref="D29:D30"/>
    <mergeCell ref="E29:E30"/>
    <mergeCell ref="C32:C35"/>
    <mergeCell ref="D44:D50"/>
    <mergeCell ref="E44:E50"/>
    <mergeCell ref="D32:D35"/>
    <mergeCell ref="E32:E35"/>
    <mergeCell ref="C37:C38"/>
    <mergeCell ref="E37:E38"/>
    <mergeCell ref="D37:D38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BA00-AEF0-4479-B680-99FDF2EBF328}">
  <sheetPr>
    <pageSetUpPr fitToPage="1"/>
  </sheetPr>
  <dimension ref="A3:K41"/>
  <sheetViews>
    <sheetView tabSelected="1" topLeftCell="A22" workbookViewId="0">
      <selection activeCell="K37" sqref="K37"/>
    </sheetView>
  </sheetViews>
  <sheetFormatPr defaultColWidth="9" defaultRowHeight="13.5" x14ac:dyDescent="0.3"/>
  <cols>
    <col min="1" max="1" width="1.46484375" style="4" customWidth="1"/>
    <col min="2" max="3" width="2.265625" style="4" customWidth="1"/>
    <col min="4" max="4" width="12.1328125" style="4" customWidth="1"/>
    <col min="5" max="5" width="0.86328125" style="4" customWidth="1"/>
    <col min="6" max="6" width="18" style="4" customWidth="1"/>
    <col min="7" max="7" width="11.59765625" style="4" customWidth="1"/>
    <col min="8" max="8" width="11.1328125" style="4" customWidth="1"/>
    <col min="9" max="9" width="1" style="4" customWidth="1"/>
    <col min="10" max="10" width="11.86328125" style="4" customWidth="1"/>
    <col min="11" max="11" width="20.86328125" style="4" customWidth="1"/>
    <col min="12" max="16384" width="9" style="4"/>
  </cols>
  <sheetData>
    <row r="3" spans="2:11" ht="17.649999999999999" x14ac:dyDescent="0.3">
      <c r="B3" s="87" t="s">
        <v>85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3"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2:11" ht="20.100000000000001" customHeight="1" x14ac:dyDescent="0.3">
      <c r="B5" s="5"/>
      <c r="C5" s="6"/>
      <c r="D5" s="32" t="s">
        <v>19</v>
      </c>
      <c r="E5" s="32"/>
      <c r="F5" s="102" t="s">
        <v>86</v>
      </c>
      <c r="G5" s="102"/>
      <c r="H5" s="32" t="s">
        <v>20</v>
      </c>
      <c r="I5" s="6"/>
      <c r="J5" s="102" t="s">
        <v>78</v>
      </c>
      <c r="K5" s="103"/>
    </row>
    <row r="6" spans="2:11" ht="20.100000000000001" customHeight="1" x14ac:dyDescent="0.3">
      <c r="B6" s="7"/>
      <c r="C6" s="10"/>
      <c r="D6" s="50" t="s">
        <v>21</v>
      </c>
      <c r="E6" s="50"/>
      <c r="F6" s="104" t="s">
        <v>87</v>
      </c>
      <c r="G6" s="104"/>
      <c r="H6" s="50" t="s">
        <v>22</v>
      </c>
      <c r="I6" s="10"/>
      <c r="J6" s="104" t="s">
        <v>88</v>
      </c>
      <c r="K6" s="105"/>
    </row>
    <row r="7" spans="2:11" ht="20.100000000000001" customHeight="1" x14ac:dyDescent="0.3">
      <c r="B7" s="7"/>
      <c r="C7" s="10"/>
      <c r="D7" s="50" t="s">
        <v>23</v>
      </c>
      <c r="E7" s="50"/>
      <c r="F7" s="106">
        <v>44425</v>
      </c>
      <c r="G7" s="104"/>
      <c r="H7" s="50" t="s">
        <v>24</v>
      </c>
      <c r="I7" s="10"/>
      <c r="J7" s="104">
        <v>8.1999999999999993</v>
      </c>
      <c r="K7" s="105"/>
    </row>
    <row r="8" spans="2:11" ht="20.100000000000001" customHeight="1" x14ac:dyDescent="0.3">
      <c r="B8" s="8"/>
      <c r="C8" s="9"/>
      <c r="D8" s="33"/>
      <c r="E8" s="33"/>
      <c r="F8" s="40"/>
      <c r="G8" s="40"/>
      <c r="H8" s="33" t="s">
        <v>89</v>
      </c>
      <c r="I8" s="9"/>
      <c r="J8" s="99"/>
      <c r="K8" s="100"/>
    </row>
    <row r="9" spans="2:11" ht="20.100000000000001" customHeight="1" x14ac:dyDescent="0.3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3">
      <c r="B10" s="91" t="s">
        <v>25</v>
      </c>
      <c r="C10" s="93"/>
      <c r="D10" s="36" t="s">
        <v>26</v>
      </c>
      <c r="E10" s="91" t="s">
        <v>27</v>
      </c>
      <c r="F10" s="93"/>
      <c r="G10" s="38" t="s">
        <v>28</v>
      </c>
      <c r="H10" s="37" t="s">
        <v>29</v>
      </c>
      <c r="I10" s="91" t="s">
        <v>30</v>
      </c>
      <c r="J10" s="93"/>
      <c r="K10" s="38" t="s">
        <v>31</v>
      </c>
    </row>
    <row r="11" spans="2:11" ht="20.100000000000001" customHeight="1" x14ac:dyDescent="0.3">
      <c r="B11" s="109">
        <v>1</v>
      </c>
      <c r="C11" s="110"/>
      <c r="D11" s="111" t="s">
        <v>32</v>
      </c>
      <c r="E11" s="109" t="s">
        <v>33</v>
      </c>
      <c r="F11" s="110"/>
      <c r="G11" s="39">
        <v>0</v>
      </c>
      <c r="H11" s="39"/>
      <c r="I11" s="97"/>
      <c r="J11" s="98"/>
      <c r="K11" s="51" t="s">
        <v>34</v>
      </c>
    </row>
    <row r="12" spans="2:11" ht="23" customHeight="1" x14ac:dyDescent="0.3">
      <c r="B12" s="109">
        <v>2</v>
      </c>
      <c r="C12" s="110"/>
      <c r="D12" s="112"/>
      <c r="E12" s="114" t="s">
        <v>35</v>
      </c>
      <c r="F12" s="115"/>
      <c r="G12" s="39">
        <v>53</v>
      </c>
      <c r="H12" s="47">
        <v>53</v>
      </c>
      <c r="I12" s="97"/>
      <c r="J12" s="98"/>
      <c r="K12" s="51" t="s">
        <v>100</v>
      </c>
    </row>
    <row r="13" spans="2:11" ht="23" customHeight="1" x14ac:dyDescent="0.3">
      <c r="B13" s="42"/>
      <c r="C13" s="43"/>
      <c r="D13" s="112"/>
      <c r="E13" s="116"/>
      <c r="F13" s="117"/>
      <c r="G13" s="47">
        <v>79</v>
      </c>
      <c r="H13" s="47">
        <v>79</v>
      </c>
      <c r="I13" s="44"/>
      <c r="J13" s="45"/>
      <c r="K13" s="51" t="s">
        <v>101</v>
      </c>
    </row>
    <row r="14" spans="2:11" ht="20.100000000000001" customHeight="1" x14ac:dyDescent="0.3">
      <c r="B14" s="109">
        <v>3</v>
      </c>
      <c r="C14" s="110"/>
      <c r="D14" s="112"/>
      <c r="E14" s="109" t="s">
        <v>36</v>
      </c>
      <c r="F14" s="110"/>
      <c r="G14" s="39">
        <v>1600</v>
      </c>
      <c r="H14" s="39">
        <v>1600</v>
      </c>
      <c r="I14" s="97"/>
      <c r="J14" s="98"/>
      <c r="K14" s="51" t="s">
        <v>96</v>
      </c>
    </row>
    <row r="15" spans="2:11" ht="20.100000000000001" customHeight="1" x14ac:dyDescent="0.3">
      <c r="B15" s="109">
        <v>4</v>
      </c>
      <c r="C15" s="110"/>
      <c r="D15" s="112"/>
      <c r="E15" s="114" t="s">
        <v>37</v>
      </c>
      <c r="F15" s="115"/>
      <c r="G15" s="39">
        <v>111</v>
      </c>
      <c r="H15" s="39">
        <v>111</v>
      </c>
      <c r="I15" s="97"/>
      <c r="J15" s="98"/>
      <c r="K15" s="51" t="s">
        <v>102</v>
      </c>
    </row>
    <row r="16" spans="2:11" ht="20.100000000000001" customHeight="1" x14ac:dyDescent="0.3">
      <c r="B16" s="42"/>
      <c r="C16" s="43"/>
      <c r="D16" s="46"/>
      <c r="E16" s="118"/>
      <c r="F16" s="119"/>
      <c r="G16" s="47">
        <v>433</v>
      </c>
      <c r="H16" s="47">
        <v>433</v>
      </c>
      <c r="I16" s="44"/>
      <c r="J16" s="45"/>
      <c r="K16" s="51" t="s">
        <v>102</v>
      </c>
    </row>
    <row r="17" spans="1:11" ht="20.100000000000001" customHeight="1" x14ac:dyDescent="0.3">
      <c r="B17" s="42"/>
      <c r="C17" s="43"/>
      <c r="D17" s="46"/>
      <c r="E17" s="116"/>
      <c r="F17" s="117"/>
      <c r="G17" s="47">
        <v>3586</v>
      </c>
      <c r="H17" s="47">
        <v>3586</v>
      </c>
      <c r="I17" s="44"/>
      <c r="J17" s="45"/>
      <c r="K17" s="51" t="s">
        <v>103</v>
      </c>
    </row>
    <row r="18" spans="1:11" ht="20.100000000000001" customHeight="1" x14ac:dyDescent="0.3">
      <c r="B18" s="109">
        <v>5</v>
      </c>
      <c r="C18" s="110"/>
      <c r="D18" s="111" t="s">
        <v>38</v>
      </c>
      <c r="E18" s="96" t="s">
        <v>90</v>
      </c>
      <c r="F18" s="96"/>
      <c r="G18" s="39">
        <v>20</v>
      </c>
      <c r="H18" s="39">
        <v>20</v>
      </c>
      <c r="I18" s="97"/>
      <c r="J18" s="98"/>
      <c r="K18" s="51"/>
    </row>
    <row r="19" spans="1:11" ht="20.100000000000001" customHeight="1" x14ac:dyDescent="0.3">
      <c r="B19" s="109">
        <v>6</v>
      </c>
      <c r="C19" s="110"/>
      <c r="D19" s="112"/>
      <c r="E19" s="96" t="s">
        <v>98</v>
      </c>
      <c r="F19" s="96"/>
      <c r="G19" s="39">
        <v>80</v>
      </c>
      <c r="H19" s="39">
        <v>80</v>
      </c>
      <c r="I19" s="97"/>
      <c r="J19" s="98"/>
      <c r="K19" s="51" t="s">
        <v>99</v>
      </c>
    </row>
    <row r="20" spans="1:11" ht="20.100000000000001" customHeight="1" x14ac:dyDescent="0.3">
      <c r="B20" s="109">
        <v>7</v>
      </c>
      <c r="C20" s="110"/>
      <c r="D20" s="113"/>
      <c r="E20" s="96"/>
      <c r="F20" s="96"/>
      <c r="G20" s="39">
        <v>0</v>
      </c>
      <c r="H20" s="39"/>
      <c r="I20" s="97"/>
      <c r="J20" s="98"/>
      <c r="K20" s="51"/>
    </row>
    <row r="21" spans="1:11" ht="20.100000000000001" customHeight="1" x14ac:dyDescent="0.3">
      <c r="B21" s="91" t="s">
        <v>39</v>
      </c>
      <c r="C21" s="92"/>
      <c r="D21" s="92"/>
      <c r="E21" s="92"/>
      <c r="F21" s="93"/>
      <c r="G21" s="11">
        <f>SUM(G11:G20)</f>
        <v>5962</v>
      </c>
      <c r="H21" s="11">
        <f>SUM(H11:H20)</f>
        <v>5962</v>
      </c>
      <c r="I21" s="94">
        <f>SUM(I11:J20)</f>
        <v>0</v>
      </c>
      <c r="J21" s="95"/>
      <c r="K21" s="52"/>
    </row>
    <row r="22" spans="1:11" ht="20.100000000000001" customHeight="1" x14ac:dyDescent="0.3">
      <c r="B22" s="10"/>
      <c r="C22" s="10"/>
      <c r="D22" s="10"/>
      <c r="E22" s="10"/>
      <c r="F22" s="10"/>
      <c r="G22" s="10"/>
      <c r="H22" s="10"/>
      <c r="I22" s="10"/>
      <c r="J22" s="53"/>
      <c r="K22" s="10"/>
    </row>
    <row r="23" spans="1:11" ht="20.100000000000001" customHeight="1" x14ac:dyDescent="0.3">
      <c r="B23" s="107" t="s">
        <v>29</v>
      </c>
      <c r="C23" s="107"/>
      <c r="D23" s="107"/>
      <c r="E23" s="107"/>
      <c r="F23" s="107"/>
      <c r="G23" s="107" t="s">
        <v>40</v>
      </c>
      <c r="H23" s="107"/>
      <c r="I23" s="107"/>
      <c r="J23" s="107"/>
      <c r="K23" s="38" t="s">
        <v>41</v>
      </c>
    </row>
    <row r="24" spans="1:11" ht="20.100000000000001" customHeight="1" x14ac:dyDescent="0.3">
      <c r="B24" s="108">
        <f>H21</f>
        <v>5962</v>
      </c>
      <c r="C24" s="108"/>
      <c r="D24" s="108"/>
      <c r="E24" s="108"/>
      <c r="F24" s="108"/>
      <c r="G24" s="108">
        <f>I21</f>
        <v>0</v>
      </c>
      <c r="H24" s="108"/>
      <c r="I24" s="108"/>
      <c r="J24" s="108"/>
      <c r="K24" s="12">
        <f>SUM(B24:J24)</f>
        <v>5962</v>
      </c>
    </row>
    <row r="25" spans="1:11" ht="20.100000000000001" customHeight="1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20.100000000000001" customHeight="1" x14ac:dyDescent="0.3">
      <c r="B26" s="10" t="s">
        <v>42</v>
      </c>
      <c r="C26" s="10"/>
      <c r="D26" s="10"/>
      <c r="E26" s="10"/>
      <c r="F26" s="10" t="s">
        <v>43</v>
      </c>
      <c r="G26" s="10" t="s">
        <v>44</v>
      </c>
      <c r="H26" s="10"/>
      <c r="I26" s="10"/>
      <c r="J26" s="10" t="s">
        <v>45</v>
      </c>
      <c r="K26" s="10"/>
    </row>
    <row r="29" spans="1:11" ht="17.649999999999999" x14ac:dyDescent="0.3">
      <c r="A29" s="87" t="s">
        <v>91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1" spans="1:11" ht="20.100000000000001" customHeight="1" x14ac:dyDescent="0.3">
      <c r="B31" s="5"/>
      <c r="C31" s="6"/>
      <c r="D31" s="32" t="s">
        <v>19</v>
      </c>
      <c r="E31" s="32"/>
      <c r="F31" s="102" t="str">
        <f>F5</f>
        <v>王凤雨</v>
      </c>
      <c r="G31" s="102"/>
      <c r="H31" s="32" t="s">
        <v>20</v>
      </c>
      <c r="I31" s="6"/>
      <c r="J31" s="102" t="str">
        <f>J5</f>
        <v>经理</v>
      </c>
      <c r="K31" s="103"/>
    </row>
    <row r="32" spans="1:11" ht="20.100000000000001" customHeight="1" x14ac:dyDescent="0.3">
      <c r="B32" s="7"/>
      <c r="C32" s="10"/>
      <c r="D32" s="50" t="s">
        <v>21</v>
      </c>
      <c r="E32" s="50"/>
      <c r="F32" s="104" t="str">
        <f>F6</f>
        <v>北京</v>
      </c>
      <c r="G32" s="104"/>
      <c r="H32" s="50" t="s">
        <v>22</v>
      </c>
      <c r="I32" s="10"/>
      <c r="J32" s="104" t="str">
        <f>J6</f>
        <v>企划活动部</v>
      </c>
      <c r="K32" s="105"/>
    </row>
    <row r="33" spans="2:11" ht="20.100000000000001" customHeight="1" x14ac:dyDescent="0.3">
      <c r="B33" s="7"/>
      <c r="C33" s="10"/>
      <c r="D33" s="50" t="s">
        <v>23</v>
      </c>
      <c r="E33" s="50"/>
      <c r="F33" s="106">
        <f>F7</f>
        <v>44425</v>
      </c>
      <c r="G33" s="104"/>
      <c r="H33" s="50" t="s">
        <v>24</v>
      </c>
      <c r="I33" s="10"/>
      <c r="J33" s="104">
        <f>J7</f>
        <v>8.1999999999999993</v>
      </c>
      <c r="K33" s="105"/>
    </row>
    <row r="34" spans="2:11" ht="20.100000000000001" customHeight="1" x14ac:dyDescent="0.3">
      <c r="B34" s="8"/>
      <c r="C34" s="9"/>
      <c r="D34" s="33"/>
      <c r="E34" s="33"/>
      <c r="F34" s="40"/>
      <c r="G34" s="40"/>
      <c r="H34" s="33" t="s">
        <v>89</v>
      </c>
      <c r="I34" s="9"/>
      <c r="J34" s="99">
        <f>J8</f>
        <v>0</v>
      </c>
      <c r="K34" s="100"/>
    </row>
    <row r="35" spans="2:11" ht="20.100000000000001" customHeight="1" x14ac:dyDescent="0.3"/>
    <row r="36" spans="2:11" ht="20.100000000000001" customHeight="1" x14ac:dyDescent="0.3">
      <c r="B36" s="96"/>
      <c r="C36" s="96"/>
      <c r="D36" s="54" t="s">
        <v>92</v>
      </c>
      <c r="E36" s="96" t="s">
        <v>93</v>
      </c>
      <c r="F36" s="96"/>
      <c r="G36" s="39" t="s">
        <v>94</v>
      </c>
      <c r="H36" s="39" t="s">
        <v>95</v>
      </c>
      <c r="I36" s="101" t="s">
        <v>39</v>
      </c>
      <c r="J36" s="101"/>
      <c r="K36" s="31" t="s">
        <v>31</v>
      </c>
    </row>
    <row r="37" spans="2:11" ht="20.100000000000001" customHeight="1" x14ac:dyDescent="0.3">
      <c r="B37" s="96">
        <v>1</v>
      </c>
      <c r="C37" s="96"/>
      <c r="D37" s="55" t="s">
        <v>97</v>
      </c>
      <c r="E37" s="96" t="s">
        <v>104</v>
      </c>
      <c r="F37" s="96"/>
      <c r="G37" s="39">
        <v>100</v>
      </c>
      <c r="H37" s="39">
        <v>4</v>
      </c>
      <c r="I37" s="97">
        <f>G37*H37</f>
        <v>400</v>
      </c>
      <c r="J37" s="98"/>
      <c r="K37" s="13"/>
    </row>
    <row r="38" spans="2:11" ht="20.100000000000001" customHeight="1" x14ac:dyDescent="0.3">
      <c r="B38" s="96">
        <v>2</v>
      </c>
      <c r="C38" s="96"/>
      <c r="D38" s="55"/>
      <c r="E38" s="96"/>
      <c r="F38" s="96"/>
      <c r="G38" s="39">
        <v>200</v>
      </c>
      <c r="H38" s="39">
        <v>0</v>
      </c>
      <c r="I38" s="97">
        <f t="shared" ref="I38:I39" si="0">G38*H38</f>
        <v>0</v>
      </c>
      <c r="J38" s="98"/>
      <c r="K38" s="13"/>
    </row>
    <row r="39" spans="2:11" ht="20.100000000000001" customHeight="1" x14ac:dyDescent="0.3">
      <c r="B39" s="96">
        <v>3</v>
      </c>
      <c r="C39" s="96"/>
      <c r="D39" s="55"/>
      <c r="E39" s="96"/>
      <c r="F39" s="96"/>
      <c r="G39" s="39">
        <v>0</v>
      </c>
      <c r="H39" s="39">
        <v>0</v>
      </c>
      <c r="I39" s="97">
        <f t="shared" si="0"/>
        <v>0</v>
      </c>
      <c r="J39" s="98"/>
      <c r="K39" s="13"/>
    </row>
    <row r="40" spans="2:11" ht="20.100000000000001" customHeight="1" x14ac:dyDescent="0.3">
      <c r="B40" s="91" t="s">
        <v>39</v>
      </c>
      <c r="C40" s="92"/>
      <c r="D40" s="92"/>
      <c r="E40" s="92"/>
      <c r="F40" s="93"/>
      <c r="G40" s="11"/>
      <c r="H40" s="11">
        <f>SUM(H22:H39)</f>
        <v>4</v>
      </c>
      <c r="I40" s="94">
        <f>SUM(I37:J39)</f>
        <v>400</v>
      </c>
      <c r="J40" s="95"/>
      <c r="K40" s="52"/>
    </row>
    <row r="41" spans="2:11" ht="20.100000000000001" customHeight="1" x14ac:dyDescent="0.3">
      <c r="B41" s="10" t="s">
        <v>42</v>
      </c>
      <c r="C41" s="10"/>
      <c r="D41" s="10"/>
      <c r="E41" s="10"/>
      <c r="F41" s="10" t="s">
        <v>43</v>
      </c>
      <c r="G41" s="10" t="s">
        <v>44</v>
      </c>
      <c r="H41" s="10"/>
      <c r="I41" s="10"/>
      <c r="J41" s="10" t="s">
        <v>45</v>
      </c>
      <c r="K41" s="10"/>
    </row>
  </sheetData>
  <mergeCells count="62">
    <mergeCell ref="F7:G7"/>
    <mergeCell ref="J7:K7"/>
    <mergeCell ref="E12:F13"/>
    <mergeCell ref="E15:F1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I12:J12"/>
    <mergeCell ref="B14:C14"/>
    <mergeCell ref="E14:F14"/>
    <mergeCell ref="I14:J14"/>
    <mergeCell ref="B15:C15"/>
    <mergeCell ref="I15:J15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F33:G33"/>
    <mergeCell ref="J33:K33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J34:K34"/>
    <mergeCell ref="B36:C36"/>
    <mergeCell ref="E36:F36"/>
    <mergeCell ref="I36:J36"/>
    <mergeCell ref="B37:C37"/>
    <mergeCell ref="E37:F37"/>
    <mergeCell ref="I37:J37"/>
    <mergeCell ref="B40:F40"/>
    <mergeCell ref="I40:J40"/>
    <mergeCell ref="B38:C38"/>
    <mergeCell ref="E38:F38"/>
    <mergeCell ref="I38:J38"/>
    <mergeCell ref="B39:C39"/>
    <mergeCell ref="E39:F39"/>
    <mergeCell ref="I39:J39"/>
  </mergeCells>
  <phoneticPr fontId="1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2018-11-06T10:31:22Z</cp:lastPrinted>
  <dcterms:created xsi:type="dcterms:W3CDTF">2014-04-15T08:52:03Z</dcterms:created>
  <dcterms:modified xsi:type="dcterms:W3CDTF">2021-08-21T14:33:59Z</dcterms:modified>
</cp:coreProperties>
</file>