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<sst xmlns="http://schemas.openxmlformats.org/spreadsheetml/2006/main" count="112" uniqueCount="90">
  <si>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</si>
  <si>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团号：HMOA-230911-CQH877</t>
  </si>
  <si>
    <t>会议日期：9.13-9.14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</si>
  <si>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</si>
  <si>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</si>
  <si>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</si>
  <si>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</si>
  <si>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</si>
  <si>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</si>
  <si>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</si>
  <si>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</si>
  <si>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</si>
  <si>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</si>
  <si>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</si>
  <si>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</si>
  <si>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</si>
  <si>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</si>
  <si>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</si>
  <si>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</si>
  <si>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</si>
  <si>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</si>
  <si>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</si>
  <si>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</si>
  <si>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</si>
  <si>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</si>
  <si>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客户餐费</t>
  </si>
  <si>
    <t>需提供刷卡联、菜单（小票）</t>
  </si>
  <si>
    <t>活动餐费合计</t>
  </si>
  <si>
    <t>现地采买费用</t>
  </si>
  <si>
    <t>食品采买</t>
  </si>
  <si>
    <t>尽量提供可用的原始发票，发票项目不可用的，且开票需要加收税点的可以不提供原始发票。网上交易均需提供交易截图。</t>
  </si>
  <si>
    <t>大闸蟹礼盒</t>
  </si>
  <si>
    <t>水产礼盒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</si>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</sst>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Fill="1" applyBorder="1" applyAlignment="1">
      <alignment horizontal="center" vertical="center"/>
    </xf>
    <xf numFmtId="180" fontId="0" fillId="0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Fill="1" applyBorder="1">
      <alignment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99695</xdr:colOff>
      <xdr:row>0</xdr:row>
      <xdr:rowOff>91440</xdr:rowOff>
    </xdr:from>
    <xdr:to>
      <xdr:col>1</xdr:col>
      <xdr:colOff>756920</xdr:colOff>
      <xdr:row>2</xdr:row>
      <xdr:rowOff>234315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9695" y="9144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workbookViewId="0">
      <selection activeCell="A6" sqref="A6:A7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6666666666667" customWidth="1"/>
    <col min="8" max="8" width="13.111111111111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5"/>
      <c r="J2" s="95"/>
      <c r="K2" s="95"/>
      <c r="L2" s="9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96"/>
      <c r="J8" s="9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96"/>
      <c r="J9" s="9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96"/>
      <c r="J10" s="9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96"/>
      <c r="J11" s="9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96"/>
      <c r="J12" s="98"/>
    </row>
    <row r="13" s="51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9"/>
      <c r="J13" s="10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96"/>
      <c r="J14" s="9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96"/>
      <c r="J15" s="98"/>
    </row>
    <row r="16" s="51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9"/>
      <c r="J16" s="10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96"/>
      <c r="J17" s="10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96"/>
      <c r="J18" s="10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96"/>
      <c r="J19" s="10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96"/>
      <c r="J20" s="102"/>
    </row>
    <row r="21" s="51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99"/>
      <c r="J21" s="10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>C22*D22</f>
        <v>0</v>
      </c>
      <c r="F22" s="65">
        <v>9830</v>
      </c>
      <c r="G22" s="65">
        <v>0</v>
      </c>
      <c r="H22" s="65">
        <f t="shared" si="0"/>
        <v>9830</v>
      </c>
      <c r="I22" s="96" t="s">
        <v>25</v>
      </c>
      <c r="J22" s="101" t="s">
        <v>26</v>
      </c>
    </row>
    <row r="23" customHeight="1" spans="1:10">
      <c r="A23" s="63"/>
      <c r="B23" s="64"/>
      <c r="C23" s="65"/>
      <c r="D23" s="66"/>
      <c r="E23" s="65"/>
      <c r="F23" s="65">
        <v>8120</v>
      </c>
      <c r="G23" s="65">
        <v>0</v>
      </c>
      <c r="H23" s="65">
        <f t="shared" si="0"/>
        <v>8120</v>
      </c>
      <c r="I23" s="96" t="s">
        <v>25</v>
      </c>
      <c r="J23" s="102"/>
    </row>
    <row r="24" s="51" customFormat="1" customHeight="1" spans="1:10">
      <c r="A24" s="67"/>
      <c r="B24" s="68" t="s">
        <v>27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17950</v>
      </c>
      <c r="G24" s="69">
        <f t="shared" ref="G24:H24" si="6">SUM(G22:G23)</f>
        <v>0</v>
      </c>
      <c r="H24" s="69">
        <f t="shared" si="6"/>
        <v>17950</v>
      </c>
      <c r="I24" s="99"/>
      <c r="J24" s="103"/>
    </row>
    <row r="25" customHeight="1" spans="1:10">
      <c r="A25" s="76">
        <v>5</v>
      </c>
      <c r="B25" s="77" t="s">
        <v>28</v>
      </c>
      <c r="C25" s="78">
        <v>0</v>
      </c>
      <c r="D25" s="76"/>
      <c r="E25" s="78">
        <f>C25*D25</f>
        <v>0</v>
      </c>
      <c r="F25" s="65">
        <v>282.5</v>
      </c>
      <c r="G25" s="65">
        <v>0</v>
      </c>
      <c r="H25" s="65">
        <f t="shared" si="0"/>
        <v>282.5</v>
      </c>
      <c r="I25" s="96" t="s">
        <v>29</v>
      </c>
      <c r="J25" s="97" t="s">
        <v>30</v>
      </c>
    </row>
    <row r="26" customHeight="1" spans="1:10">
      <c r="A26" s="79"/>
      <c r="B26" s="80"/>
      <c r="C26" s="81"/>
      <c r="D26" s="79"/>
      <c r="E26" s="81"/>
      <c r="F26" s="65">
        <v>9600</v>
      </c>
      <c r="G26" s="65">
        <v>0</v>
      </c>
      <c r="H26" s="65">
        <f t="shared" si="0"/>
        <v>9600</v>
      </c>
      <c r="I26" s="96" t="s">
        <v>31</v>
      </c>
      <c r="J26" s="98"/>
    </row>
    <row r="27" s="52" customFormat="1" customHeight="1" spans="1:10">
      <c r="A27" s="82"/>
      <c r="B27" s="83"/>
      <c r="C27" s="84"/>
      <c r="D27" s="82"/>
      <c r="E27" s="84"/>
      <c r="F27" s="85">
        <v>4600</v>
      </c>
      <c r="G27" s="65">
        <v>0</v>
      </c>
      <c r="H27" s="85">
        <f>F27+G27</f>
        <v>4600</v>
      </c>
      <c r="I27" s="104" t="s">
        <v>32</v>
      </c>
      <c r="J27" s="105"/>
    </row>
    <row r="28" s="51" customFormat="1" customHeight="1" spans="1:10">
      <c r="A28" s="67"/>
      <c r="B28" s="68" t="s">
        <v>33</v>
      </c>
      <c r="C28" s="69">
        <f>SUM(C25)</f>
        <v>0</v>
      </c>
      <c r="D28" s="69">
        <f t="shared" ref="D28:E28" si="7">SUM(D25)</f>
        <v>0</v>
      </c>
      <c r="E28" s="69">
        <f t="shared" si="7"/>
        <v>0</v>
      </c>
      <c r="F28" s="69">
        <f>SUM(F25:F26)</f>
        <v>9882.5</v>
      </c>
      <c r="G28" s="69">
        <f>SUM(G25:G26)</f>
        <v>0</v>
      </c>
      <c r="H28" s="69">
        <f>SUM(H25:H27)</f>
        <v>14482.5</v>
      </c>
      <c r="I28" s="99"/>
      <c r="J28" s="100"/>
    </row>
    <row r="29" customHeight="1" spans="1:10">
      <c r="A29" s="63">
        <v>6</v>
      </c>
      <c r="B29" s="64" t="s">
        <v>34</v>
      </c>
      <c r="C29" s="65">
        <v>0</v>
      </c>
      <c r="D29" s="66"/>
      <c r="E29" s="65">
        <f t="shared" ref="E28:E46" si="8">C29*D29</f>
        <v>0</v>
      </c>
      <c r="F29" s="65">
        <v>0</v>
      </c>
      <c r="G29" s="65">
        <v>0</v>
      </c>
      <c r="H29" s="65">
        <f>F29+G29</f>
        <v>0</v>
      </c>
      <c r="I29" s="96"/>
      <c r="J29" s="97" t="s">
        <v>35</v>
      </c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>F30+G30</f>
        <v>0</v>
      </c>
      <c r="I30" s="96"/>
      <c r="J30" s="10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>F31+G31</f>
        <v>0</v>
      </c>
      <c r="I31" s="96"/>
      <c r="J31" s="102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>F32+G32</f>
        <v>0</v>
      </c>
      <c r="I32" s="96"/>
      <c r="J32" s="102"/>
    </row>
    <row r="33" s="51" customFormat="1" customHeight="1" spans="1:10">
      <c r="A33" s="67"/>
      <c r="B33" s="68" t="s">
        <v>36</v>
      </c>
      <c r="C33" s="69">
        <f>SUM(C29)</f>
        <v>0</v>
      </c>
      <c r="D33" s="69">
        <f t="shared" ref="D33:E33" si="9">SUM(D29)</f>
        <v>0</v>
      </c>
      <c r="E33" s="69">
        <f t="shared" si="9"/>
        <v>0</v>
      </c>
      <c r="F33" s="69">
        <f>SUM(F29:F32)</f>
        <v>0</v>
      </c>
      <c r="G33" s="69">
        <f t="shared" ref="G33:H33" si="10">SUM(G29:G32)</f>
        <v>0</v>
      </c>
      <c r="H33" s="69">
        <f t="shared" si="10"/>
        <v>0</v>
      </c>
      <c r="I33" s="99"/>
      <c r="J33" s="103"/>
    </row>
    <row r="34" customHeight="1" spans="1:10">
      <c r="A34" s="63">
        <v>7</v>
      </c>
      <c r="B34" s="64" t="s">
        <v>37</v>
      </c>
      <c r="C34" s="65">
        <v>0</v>
      </c>
      <c r="D34" s="66"/>
      <c r="E34" s="65">
        <f t="shared" si="8"/>
        <v>0</v>
      </c>
      <c r="F34" s="65">
        <v>0</v>
      </c>
      <c r="G34" s="65">
        <v>0</v>
      </c>
      <c r="H34" s="65">
        <f>F34+G34</f>
        <v>0</v>
      </c>
      <c r="I34" s="96"/>
      <c r="J34" s="10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>F35+G35</f>
        <v>0</v>
      </c>
      <c r="I35" s="96"/>
      <c r="J35" s="10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>F36+G36</f>
        <v>0</v>
      </c>
      <c r="I36" s="96"/>
      <c r="J36" s="107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>F37+G37</f>
        <v>0</v>
      </c>
      <c r="I37" s="96"/>
      <c r="J37" s="107"/>
    </row>
    <row r="38" s="51" customFormat="1" customHeight="1" spans="1:10">
      <c r="A38" s="67"/>
      <c r="B38" s="68" t="s">
        <v>38</v>
      </c>
      <c r="C38" s="69">
        <f>SUM(C34)</f>
        <v>0</v>
      </c>
      <c r="D38" s="69">
        <f t="shared" ref="D38:E38" si="11">SUM(D34)</f>
        <v>0</v>
      </c>
      <c r="E38" s="69">
        <f t="shared" si="11"/>
        <v>0</v>
      </c>
      <c r="F38" s="69">
        <f>SUM(F34:F37)</f>
        <v>0</v>
      </c>
      <c r="G38" s="69">
        <f t="shared" ref="G38:H38" si="12">SUM(G34:G37)</f>
        <v>0</v>
      </c>
      <c r="H38" s="69">
        <f t="shared" si="12"/>
        <v>0</v>
      </c>
      <c r="I38" s="99"/>
      <c r="J38" s="108"/>
    </row>
    <row r="39" customHeight="1" spans="1:10">
      <c r="A39" s="63">
        <v>8</v>
      </c>
      <c r="B39" s="64" t="s">
        <v>39</v>
      </c>
      <c r="C39" s="65">
        <v>0</v>
      </c>
      <c r="D39" s="66"/>
      <c r="E39" s="65">
        <f t="shared" si="8"/>
        <v>0</v>
      </c>
      <c r="F39" s="65">
        <v>0</v>
      </c>
      <c r="G39" s="65">
        <v>0</v>
      </c>
      <c r="H39" s="65">
        <f>F39+G39</f>
        <v>0</v>
      </c>
      <c r="I39" s="96"/>
      <c r="J39" s="101" t="s">
        <v>40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>F40+G40</f>
        <v>0</v>
      </c>
      <c r="I40" s="96"/>
      <c r="J40" s="102"/>
    </row>
    <row r="41" s="51" customFormat="1" customHeight="1" spans="1:10">
      <c r="A41" s="67"/>
      <c r="B41" s="68" t="s">
        <v>41</v>
      </c>
      <c r="C41" s="69">
        <f>SUM(C39)</f>
        <v>0</v>
      </c>
      <c r="D41" s="69">
        <f t="shared" ref="D41:E41" si="13">SUM(D39)</f>
        <v>0</v>
      </c>
      <c r="E41" s="69">
        <f t="shared" si="13"/>
        <v>0</v>
      </c>
      <c r="F41" s="69">
        <f>SUM(F39:F40)</f>
        <v>0</v>
      </c>
      <c r="G41" s="69">
        <f t="shared" ref="G41:H41" si="14">SUM(G39:G40)</f>
        <v>0</v>
      </c>
      <c r="H41" s="69">
        <f t="shared" si="14"/>
        <v>0</v>
      </c>
      <c r="I41" s="99"/>
      <c r="J41" s="103"/>
    </row>
    <row r="42" customHeight="1" spans="1:10">
      <c r="A42" s="63">
        <v>9</v>
      </c>
      <c r="B42" s="64" t="s">
        <v>42</v>
      </c>
      <c r="C42" s="65">
        <v>0</v>
      </c>
      <c r="D42" s="66"/>
      <c r="E42" s="65">
        <f t="shared" si="8"/>
        <v>0</v>
      </c>
      <c r="F42" s="65">
        <v>0</v>
      </c>
      <c r="G42" s="65">
        <v>0</v>
      </c>
      <c r="H42" s="65">
        <f>F42+G42</f>
        <v>0</v>
      </c>
      <c r="I42" s="96"/>
      <c r="J42" s="97" t="s">
        <v>43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>F43+G43</f>
        <v>0</v>
      </c>
      <c r="I43" s="96"/>
      <c r="J43" s="98"/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>F44+G44</f>
        <v>0</v>
      </c>
      <c r="I44" s="96"/>
      <c r="J44" s="98"/>
    </row>
    <row r="45" s="51" customFormat="1" customHeight="1" spans="1:10">
      <c r="A45" s="67"/>
      <c r="B45" s="68" t="s">
        <v>44</v>
      </c>
      <c r="C45" s="69">
        <f>SUM(C42)</f>
        <v>0</v>
      </c>
      <c r="D45" s="69">
        <f t="shared" ref="D45:E45" si="15">SUM(D42)</f>
        <v>0</v>
      </c>
      <c r="E45" s="69">
        <f t="shared" si="15"/>
        <v>0</v>
      </c>
      <c r="F45" s="69">
        <f>SUM(F42:F44)</f>
        <v>0</v>
      </c>
      <c r="G45" s="69">
        <f t="shared" ref="G45:H45" si="16">SUM(G42:G44)</f>
        <v>0</v>
      </c>
      <c r="H45" s="69">
        <f t="shared" si="16"/>
        <v>0</v>
      </c>
      <c r="I45" s="99"/>
      <c r="J45" s="100"/>
    </row>
    <row r="46" customHeight="1" spans="1:10">
      <c r="A46" s="70">
        <v>10</v>
      </c>
      <c r="B46" s="64" t="s">
        <v>45</v>
      </c>
      <c r="C46" s="65">
        <v>0</v>
      </c>
      <c r="D46" s="66"/>
      <c r="E46" s="65">
        <f t="shared" si="8"/>
        <v>0</v>
      </c>
      <c r="F46" s="65">
        <v>169.5</v>
      </c>
      <c r="G46" s="65">
        <v>0</v>
      </c>
      <c r="H46" s="65">
        <f>F46+G46</f>
        <v>169.5</v>
      </c>
      <c r="I46" s="96" t="s">
        <v>46</v>
      </c>
      <c r="J46" s="106"/>
    </row>
    <row r="47" customHeight="1" spans="1:10">
      <c r="A47" s="86"/>
      <c r="B47" s="64"/>
      <c r="C47" s="65"/>
      <c r="D47" s="66"/>
      <c r="E47" s="65"/>
      <c r="F47" s="65">
        <v>60</v>
      </c>
      <c r="G47" s="65">
        <v>0</v>
      </c>
      <c r="H47" s="65">
        <f t="shared" ref="H47:H52" si="17">F47+G47</f>
        <v>60</v>
      </c>
      <c r="I47" s="96" t="s">
        <v>47</v>
      </c>
      <c r="J47" s="107"/>
    </row>
    <row r="48" customHeight="1" spans="1:10">
      <c r="A48" s="86"/>
      <c r="B48" s="64"/>
      <c r="C48" s="65"/>
      <c r="D48" s="66"/>
      <c r="E48" s="65"/>
      <c r="F48" s="65">
        <v>0</v>
      </c>
      <c r="G48" s="65">
        <v>0</v>
      </c>
      <c r="H48" s="65">
        <f t="shared" si="17"/>
        <v>0</v>
      </c>
      <c r="I48" s="96"/>
      <c r="J48" s="107"/>
    </row>
    <row r="49" customHeight="1" spans="1:10">
      <c r="A49" s="86"/>
      <c r="B49" s="64"/>
      <c r="C49" s="65"/>
      <c r="D49" s="66"/>
      <c r="E49" s="65"/>
      <c r="F49" s="65">
        <v>0</v>
      </c>
      <c r="G49" s="65">
        <v>0</v>
      </c>
      <c r="H49" s="65">
        <f t="shared" si="17"/>
        <v>0</v>
      </c>
      <c r="I49" s="96"/>
      <c r="J49" s="107"/>
    </row>
    <row r="50" customHeight="1" spans="1:10">
      <c r="A50" s="86"/>
      <c r="B50" s="64"/>
      <c r="C50" s="65"/>
      <c r="D50" s="66"/>
      <c r="E50" s="65"/>
      <c r="F50" s="65">
        <v>0</v>
      </c>
      <c r="G50" s="65">
        <v>0</v>
      </c>
      <c r="H50" s="65">
        <f t="shared" si="17"/>
        <v>0</v>
      </c>
      <c r="I50" s="96"/>
      <c r="J50" s="107"/>
    </row>
    <row r="51" customHeight="1" spans="1:10">
      <c r="A51" s="86"/>
      <c r="B51" s="64"/>
      <c r="C51" s="65"/>
      <c r="D51" s="66"/>
      <c r="E51" s="65"/>
      <c r="F51" s="65">
        <v>0</v>
      </c>
      <c r="G51" s="65">
        <v>0</v>
      </c>
      <c r="H51" s="65">
        <f t="shared" si="17"/>
        <v>0</v>
      </c>
      <c r="I51" s="96"/>
      <c r="J51" s="107"/>
    </row>
    <row r="52" customHeight="1" spans="1:10">
      <c r="A52" s="73"/>
      <c r="B52" s="64"/>
      <c r="C52" s="65"/>
      <c r="D52" s="66"/>
      <c r="E52" s="65"/>
      <c r="F52" s="65">
        <v>0</v>
      </c>
      <c r="G52" s="65">
        <v>0</v>
      </c>
      <c r="H52" s="65">
        <f t="shared" si="17"/>
        <v>0</v>
      </c>
      <c r="I52" s="96"/>
      <c r="J52" s="107"/>
    </row>
    <row r="53" s="51" customFormat="1" customHeight="1" spans="1:10">
      <c r="A53" s="67"/>
      <c r="B53" s="68" t="s">
        <v>48</v>
      </c>
      <c r="C53" s="69">
        <f>SUM(C46)</f>
        <v>0</v>
      </c>
      <c r="D53" s="69">
        <f t="shared" ref="D53:E53" si="18">SUM(D46)</f>
        <v>0</v>
      </c>
      <c r="E53" s="69">
        <f t="shared" si="18"/>
        <v>0</v>
      </c>
      <c r="F53" s="69">
        <f>SUM(F46:F52)</f>
        <v>229.5</v>
      </c>
      <c r="G53" s="69">
        <f t="shared" ref="G53:H53" si="19">SUM(G46:G52)</f>
        <v>0</v>
      </c>
      <c r="H53" s="69">
        <f t="shared" si="19"/>
        <v>229.5</v>
      </c>
      <c r="I53" s="99"/>
      <c r="J53" s="108"/>
    </row>
    <row r="54" customHeight="1" spans="1:10">
      <c r="A54" s="67"/>
      <c r="B54" s="68" t="s">
        <v>49</v>
      </c>
      <c r="C54" s="69">
        <f>SUM(C53,C45,C41,C38,C33,C28,C24,C21,C16,C13)</f>
        <v>0</v>
      </c>
      <c r="D54" s="69">
        <f t="shared" ref="D54:H54" si="20">SUM(D53,D45,D41,D38,D33,D28,D24,D21,D16,D13)</f>
        <v>0</v>
      </c>
      <c r="E54" s="69">
        <f t="shared" si="20"/>
        <v>0</v>
      </c>
      <c r="F54" s="69">
        <f t="shared" si="20"/>
        <v>28062</v>
      </c>
      <c r="G54" s="69">
        <f t="shared" si="20"/>
        <v>0</v>
      </c>
      <c r="H54" s="69">
        <f>SUM(H53,H45,H41,H38,H33,H28,H24,H21,H16,H13)</f>
        <v>32662</v>
      </c>
      <c r="I54" s="99"/>
      <c r="J54" s="109"/>
    </row>
    <row r="58" customHeight="1" spans="1:9">
      <c r="A58" s="87" t="s">
        <v>50</v>
      </c>
      <c r="B58" s="88"/>
      <c r="C58" s="89" t="s">
        <v>51</v>
      </c>
      <c r="D58" s="89"/>
      <c r="E58" s="89" t="s">
        <v>52</v>
      </c>
      <c r="F58" s="89"/>
      <c r="G58" s="89" t="s">
        <v>53</v>
      </c>
      <c r="H58" s="89"/>
      <c r="I58" s="110" t="s">
        <v>54</v>
      </c>
    </row>
    <row r="59" customHeight="1" spans="1:9">
      <c r="A59" s="90">
        <f>E54</f>
        <v>0</v>
      </c>
      <c r="B59" s="91"/>
      <c r="C59" s="91">
        <f>H54</f>
        <v>32662</v>
      </c>
      <c r="D59" s="91"/>
      <c r="E59" s="91">
        <f>F54</f>
        <v>28062</v>
      </c>
      <c r="F59" s="91"/>
      <c r="G59" s="91">
        <f>G54</f>
        <v>0</v>
      </c>
      <c r="H59" s="91"/>
      <c r="I59" s="111">
        <f>A59-C59</f>
        <v>-32662</v>
      </c>
    </row>
    <row r="61" customHeight="1" spans="1:9">
      <c r="A61" s="92" t="s">
        <v>55</v>
      </c>
      <c r="B61" s="93"/>
      <c r="C61" s="94" t="s">
        <v>56</v>
      </c>
      <c r="D61" s="92"/>
      <c r="E61" s="92" t="s">
        <v>57</v>
      </c>
      <c r="F61" s="92"/>
      <c r="G61" s="92" t="s">
        <v>58</v>
      </c>
      <c r="H61" s="92"/>
      <c r="I61" s="9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2.777777777777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60</v>
      </c>
      <c r="E5" s="6"/>
      <c r="F5" s="7"/>
      <c r="G5" s="7"/>
      <c r="H5" s="6" t="s">
        <v>61</v>
      </c>
      <c r="I5" s="5"/>
      <c r="J5" s="7"/>
      <c r="K5" s="35"/>
    </row>
    <row r="6" ht="20.1" customHeight="1" spans="2:11">
      <c r="B6" s="8"/>
      <c r="C6" s="9"/>
      <c r="D6" s="10" t="s">
        <v>62</v>
      </c>
      <c r="E6" s="10"/>
      <c r="F6" s="11"/>
      <c r="G6" s="11"/>
      <c r="H6" s="10" t="s">
        <v>63</v>
      </c>
      <c r="I6" s="9"/>
      <c r="J6" s="11"/>
      <c r="K6" s="36"/>
    </row>
    <row r="7" ht="20.1" customHeight="1" spans="2:11">
      <c r="B7" s="8"/>
      <c r="C7" s="9"/>
      <c r="D7" s="10" t="s">
        <v>64</v>
      </c>
      <c r="E7" s="10"/>
      <c r="F7" s="11"/>
      <c r="G7" s="11"/>
      <c r="H7" s="10" t="s">
        <v>65</v>
      </c>
      <c r="I7" s="37"/>
      <c r="J7" s="11"/>
      <c r="K7" s="36"/>
    </row>
    <row r="8" ht="2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39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/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/>
      <c r="H12" s="25"/>
      <c r="I12" s="41"/>
      <c r="J12" s="42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/>
      <c r="H13" s="25"/>
      <c r="I13" s="41"/>
      <c r="J13" s="42"/>
      <c r="K13" s="43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/>
      <c r="H14" s="25"/>
      <c r="I14" s="41"/>
      <c r="J14" s="42"/>
      <c r="K14" s="43" t="s">
        <v>80</v>
      </c>
    </row>
    <row r="15" ht="20.1" customHeight="1" spans="2:11">
      <c r="B15" s="22">
        <v>5</v>
      </c>
      <c r="C15" s="23"/>
      <c r="D15" s="24" t="s">
        <v>45</v>
      </c>
      <c r="E15" s="27"/>
      <c r="F15" s="27"/>
      <c r="G15" s="25"/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1"/>
      <c r="J17" s="42"/>
      <c r="K17" s="43"/>
    </row>
    <row r="18" ht="20.1" customHeight="1" spans="2:11">
      <c r="B18" s="19" t="s">
        <v>49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SUM(I14)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56</v>
      </c>
      <c r="G23" s="16" t="s">
        <v>84</v>
      </c>
      <c r="H23" s="16"/>
      <c r="I23" s="16"/>
      <c r="J23" s="16" t="s">
        <v>58</v>
      </c>
      <c r="K23" s="16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/>
      <c r="G28" s="7"/>
      <c r="H28" s="6" t="s">
        <v>61</v>
      </c>
      <c r="I28" s="5"/>
      <c r="J28" s="7"/>
      <c r="K28" s="35"/>
    </row>
    <row r="29" ht="20.1" customHeight="1" spans="2:11">
      <c r="B29" s="8"/>
      <c r="C29" s="9"/>
      <c r="D29" s="10" t="s">
        <v>62</v>
      </c>
      <c r="E29" s="10"/>
      <c r="F29" s="11"/>
      <c r="G29" s="11"/>
      <c r="H29" s="10" t="s">
        <v>63</v>
      </c>
      <c r="I29" s="9"/>
      <c r="J29" s="11"/>
      <c r="K29" s="36"/>
    </row>
    <row r="30" ht="20.1" customHeight="1" spans="2:11">
      <c r="B30" s="8"/>
      <c r="C30" s="9"/>
      <c r="D30" s="10" t="s">
        <v>64</v>
      </c>
      <c r="E30" s="10"/>
      <c r="F30" s="11"/>
      <c r="G30" s="11"/>
      <c r="H30" s="10" t="s">
        <v>65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/>
      <c r="K31" s="40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49</v>
      </c>
      <c r="J33" s="25"/>
      <c r="K33" s="49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1"/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1"/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1"/>
      <c r="J36" s="42"/>
      <c r="K36" s="50"/>
    </row>
    <row r="37" ht="20.1" customHeight="1" spans="2:11">
      <c r="B37" s="19" t="s">
        <v>49</v>
      </c>
      <c r="C37" s="29"/>
      <c r="D37" s="29"/>
      <c r="E37" s="29"/>
      <c r="F37" s="20"/>
      <c r="G37" s="30"/>
      <c r="H37" s="30"/>
      <c r="I37" s="44"/>
      <c r="J37" s="45"/>
      <c r="K37" s="46"/>
    </row>
    <row r="38" ht="20.1" customHeight="1" spans="2:11">
      <c r="B38" s="16" t="s">
        <v>83</v>
      </c>
      <c r="C38" s="16"/>
      <c r="D38" s="16"/>
      <c r="E38" s="16"/>
      <c r="F38" s="16" t="s">
        <v>56</v>
      </c>
      <c r="G38" s="16" t="s">
        <v>84</v>
      </c>
      <c r="H38" s="16"/>
      <c r="I38" s="16"/>
      <c r="J38" s="16" t="s">
        <v>58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ignoredErrors>
    <ignoredError sqref="H18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2023-10-10T10:20:15Z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71B1011601CD4076A16543F4C3A306D4_13</vt:lpwstr>
  </property>
</Properties>
</file>