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<sst xmlns="http://schemas.openxmlformats.org/spreadsheetml/2006/main" count="55" uniqueCount="55">
  <si>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</si>
  <si>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</si>
  <si>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</si>
  <si>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</si>
  <si>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</si>
  <si>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</si>
  <si>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</si>
  <si>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</si>
  <si>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</si>
  <si>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</si>
  <si>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</si>
  <si>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</si>
  <si>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</si>
  <si>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</si>
  <si>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</si>
  <si>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</si>
  <si>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</si>
  <si>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</si>
  <si>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</si>
  <si>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</si>
  <si>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</si>
  <si>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</si>
  <si>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Leah Tao</t>
  </si>
  <si>
    <t>需有客户邮件确认，并抄送合规部。</t>
  </si>
  <si>
    <t>IVAN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</si>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</sst>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5" workbookViewId="0">
      <selection activeCell="A67" sqref="A6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23947.8</v>
      </c>
      <c r="G17" s="15">
        <v>0</v>
      </c>
      <c r="H17" s="15">
        <f>F17</f>
        <v>23947.8</v>
      </c>
      <c r="I17" s="31" t="s">
        <v>22</v>
      </c>
      <c r="J17" s="36" t="s">
        <v>23</v>
      </c>
    </row>
    <row r="18" customHeight="1" spans="1:10">
      <c r="A18" s="13"/>
      <c r="B18" s="14"/>
      <c r="C18" s="15"/>
      <c r="D18" s="16"/>
      <c r="E18" s="15"/>
      <c r="F18" s="15">
        <v>7802</v>
      </c>
      <c r="G18" s="15">
        <v>0</v>
      </c>
      <c r="H18" s="15">
        <f>F18</f>
        <v>7802</v>
      </c>
      <c r="I18" s="31" t="s">
        <v>24</v>
      </c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25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31749.8</v>
      </c>
      <c r="G23" s="19">
        <f>SUM(G17:G22)</f>
        <v>0</v>
      </c>
      <c r="H23" s="19">
        <f>SUM(H17:H22)</f>
        <v>31749.8</v>
      </c>
      <c r="I23" s="34"/>
      <c r="J23" s="38"/>
    </row>
    <row r="24" customHeight="1" spans="1:10">
      <c r="A24" s="13">
        <v>4</v>
      </c>
      <c r="B24" s="14" t="s">
        <v>26</v>
      </c>
      <c r="C24" s="15">
        <v>0</v>
      </c>
      <c r="D24" s="16">
        <v>0</v>
      </c>
      <c r="E24" s="15">
        <f t="shared" ref="E24:E53" si="1">C24*D24</f>
        <v>0</v>
      </c>
      <c r="F24" s="15">
        <v>0</v>
      </c>
      <c r="G24" s="15">
        <v>0</v>
      </c>
      <c r="H24" s="15">
        <f>SUM(F24:G24)</f>
        <v>0</v>
      </c>
      <c r="I24" s="31"/>
      <c r="J24" s="36" t="s">
        <v>27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31"/>
      <c r="J29" s="37"/>
    </row>
    <row r="30" s="1" customFormat="1" customHeight="1" spans="1:10">
      <c r="A30" s="17"/>
      <c r="B30" s="18" t="s">
        <v>28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29</v>
      </c>
      <c r="C31" s="21">
        <v>0</v>
      </c>
      <c r="D31" s="20">
        <v>0</v>
      </c>
      <c r="E31" s="22">
        <f t="shared" si="1"/>
        <v>0</v>
      </c>
      <c r="F31" s="15">
        <v>0</v>
      </c>
      <c r="G31" s="15">
        <v>0</v>
      </c>
      <c r="H31" s="15">
        <f t="shared" si="2"/>
        <v>0</v>
      </c>
      <c r="I31" s="39">
        <v>0</v>
      </c>
      <c r="J31" s="32" t="s">
        <v>30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2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4">F34+G34</f>
        <v>0</v>
      </c>
      <c r="I34" s="39"/>
      <c r="J34" s="33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32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9"/>
      <c r="J36" s="32" t="s">
        <v>33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1"/>
      <c r="J39" s="3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34"/>
      <c r="J40" s="38"/>
    </row>
    <row r="41" customHeight="1" spans="1:10">
      <c r="A41" s="13">
        <v>7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1"/>
      <c r="J44" s="41"/>
    </row>
    <row r="45" s="1" customFormat="1" customHeight="1" spans="1:10">
      <c r="A45" s="17"/>
      <c r="B45" s="18" t="s">
        <v>36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42"/>
    </row>
    <row r="46" customHeight="1" spans="1:10">
      <c r="A46" s="13">
        <v>8</v>
      </c>
      <c r="B46" s="14" t="s">
        <v>37</v>
      </c>
      <c r="C46" s="15">
        <v>0</v>
      </c>
      <c r="D46" s="16"/>
      <c r="E46" s="15">
        <f t="shared" si="1"/>
        <v>0</v>
      </c>
      <c r="F46" s="15">
        <v>0</v>
      </c>
      <c r="G46" s="15">
        <v>0</v>
      </c>
      <c r="H46" s="15">
        <f t="shared" si="2"/>
        <v>0</v>
      </c>
      <c r="I46" s="31"/>
      <c r="J46" s="36" t="s">
        <v>38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1"/>
      <c r="J47" s="37"/>
    </row>
    <row r="48" s="1" customFormat="1" customHeight="1" spans="1:10">
      <c r="A48" s="17"/>
      <c r="B48" s="18" t="s">
        <v>39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34"/>
      <c r="J48" s="38"/>
    </row>
    <row r="49" customHeight="1" spans="1:10">
      <c r="A49" s="13">
        <v>9</v>
      </c>
      <c r="B49" s="14" t="s">
        <v>40</v>
      </c>
      <c r="C49" s="15">
        <v>0</v>
      </c>
      <c r="D49" s="16"/>
      <c r="E49" s="15">
        <f t="shared" si="1"/>
        <v>0</v>
      </c>
      <c r="F49" s="15">
        <v>0</v>
      </c>
      <c r="G49" s="15">
        <v>0</v>
      </c>
      <c r="H49" s="15">
        <f t="shared" si="2"/>
        <v>0</v>
      </c>
      <c r="I49" s="31"/>
      <c r="J49" s="32" t="s">
        <v>41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31"/>
      <c r="J51" s="33"/>
    </row>
    <row r="52" s="1" customFormat="1" customHeight="1" spans="1:10">
      <c r="A52" s="17"/>
      <c r="B52" s="18" t="s">
        <v>42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34"/>
      <c r="J52" s="35"/>
    </row>
    <row r="53" customHeight="1" spans="1:10">
      <c r="A53" s="20">
        <v>10</v>
      </c>
      <c r="B53" s="14" t="s">
        <v>43</v>
      </c>
      <c r="C53" s="15">
        <v>0</v>
      </c>
      <c r="D53" s="16"/>
      <c r="E53" s="15">
        <f t="shared" si="1"/>
        <v>0</v>
      </c>
      <c r="F53" s="15">
        <v>0</v>
      </c>
      <c r="G53" s="15">
        <v>0</v>
      </c>
      <c r="H53" s="15">
        <f t="shared" si="2"/>
        <v>0</v>
      </c>
      <c r="I53" s="43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4:H59" si="13">F54+G54</f>
        <v>0</v>
      </c>
      <c r="I54" s="44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45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4">SUM(D53)</f>
        <v>0</v>
      </c>
      <c r="E60" s="19">
        <f t="shared" si="14"/>
        <v>0</v>
      </c>
      <c r="F60" s="19">
        <f>SUM(F53:F59)</f>
        <v>0</v>
      </c>
      <c r="G60" s="19">
        <f t="shared" ref="G60:H60" si="15">SUM(G53:G59)</f>
        <v>0</v>
      </c>
      <c r="H60" s="19">
        <f t="shared" si="15"/>
        <v>0</v>
      </c>
      <c r="I60" s="34"/>
      <c r="J60" s="42"/>
    </row>
    <row r="61" customHeight="1" spans="1:10">
      <c r="A61" s="17"/>
      <c r="B61" s="18" t="s">
        <v>45</v>
      </c>
      <c r="C61" s="19">
        <f t="shared" ref="C61:H61" si="16">SUM(C60,C52,C48,C45,C40,C35,C30,C23,C16,C13)</f>
        <v>0</v>
      </c>
      <c r="D61" s="19">
        <f t="shared" si="16"/>
        <v>0</v>
      </c>
      <c r="E61" s="19">
        <f t="shared" si="16"/>
        <v>0</v>
      </c>
      <c r="F61" s="19">
        <f t="shared" si="16"/>
        <v>31749.8</v>
      </c>
      <c r="G61" s="19">
        <f t="shared" si="16"/>
        <v>0</v>
      </c>
      <c r="H61" s="19">
        <f t="shared" si="16"/>
        <v>31749.8</v>
      </c>
      <c r="I61" s="34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v>0</v>
      </c>
      <c r="B66" s="51"/>
      <c r="C66" s="51">
        <f>H61</f>
        <v>31749.8</v>
      </c>
      <c r="D66" s="51"/>
      <c r="E66" s="51">
        <f>F61</f>
        <v>31749.8</v>
      </c>
      <c r="F66" s="51"/>
      <c r="G66" s="51">
        <f>G61</f>
        <v>0</v>
      </c>
      <c r="H66" s="51"/>
      <c r="I66" s="55">
        <f>A66-C66</f>
        <v>-31749.8</v>
      </c>
    </row>
    <row r="68" customHeight="1" spans="1:9">
      <c r="A68" s="52" t="s">
        <v>51</v>
      </c>
      <c r="B68" s="1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2022-10-12T02:23:24Z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