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<sst xmlns="http://schemas.openxmlformats.org/spreadsheetml/2006/main" count="88">
  <si>
    <t>【借款报销单】</t>
  </si>
  <si>
    <t>团号：HMQ-1707-A01BAR711C</t>
  </si>
  <si>
    <t>会议日期：2017/07/01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</si>
  <si>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</si>
  <si>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</si>
  <si>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</si>
  <si>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</si>
  <si>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</si>
  <si>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</si>
  <si>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</si>
  <si>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</si>
  <si>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</si>
  <si>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</si>
  <si>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</si>
  <si>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</si>
  <si>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</si>
  <si>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</si>
  <si>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</si>
  <si>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</si>
  <si>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</si>
  <si>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</si>
  <si>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</si>
  <si>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</si>
  <si>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</si>
  <si>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</si>
  <si>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</si>
  <si>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</si>
  <si>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</si>
  <si>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</si>
  <si>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</si>
  <si>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</si>
  <si>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</si>
  <si>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</si>
  <si>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</si>
  <si>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</si>
  <si>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</si>
  <si>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</si>
  <si>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</si>
  <si>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</si>
  <si>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</si>
  <si>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</si>
  <si>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</si>
  <si>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</si>
  <si>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</si>
  <si>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</si>
  <si>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</si>
  <si>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</si>
  <si>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</si>
  <si>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</si>
  <si>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</si>
  <si>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</si>
  <si>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</si>
  <si>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</si>
  <si>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</si>
  <si>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</si>
  <si>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</si>
  <si>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</si>
  <si>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</si>
  <si>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</si>
  <si>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</si>
  <si>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</si>
  <si>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</si>
  <si>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</si>
  <si>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</si>
  <si>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</si>
  <si>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</si>
  <si>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</si>
  <si>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</si>
  <si>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</si>
  <si>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</si>
  <si>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</si>
  <si>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</si>
  <si>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</si>
  <si>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</si>
  <si>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</si>
  <si>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</si>
  <si>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</si>
  <si>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</si>
  <si>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</si>
  <si>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</si>
  <si>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</si>
  <si>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</si>
  <si>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</si>
  <si>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</si>
  <si>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</si>
  <si>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</si>
  <si>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</si>
  <si>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提前一天抵达江门接团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</si>
</sst>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23" fillId="17" borderId="20" applyNumberFormat="0" applyAlignment="0" applyProtection="0">
      <alignment vertical="center"/>
    </xf>
    <xf numFmtId="0" fontId="29" fillId="37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9" sqref="I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202.5</v>
      </c>
      <c r="G8" s="65">
        <v>242.5</v>
      </c>
      <c r="H8" s="65">
        <f t="shared" ref="H8:H45" si="0">F8+G8</f>
        <v>445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202.5</v>
      </c>
      <c r="G13" s="69">
        <f t="shared" ref="G13:H13" si="1">SUM(G8:G12)</f>
        <v>242.5</v>
      </c>
      <c r="H13" s="69">
        <f t="shared" si="1"/>
        <v>445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32</v>
      </c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202.5</v>
      </c>
      <c r="G53" s="69">
        <f t="shared" si="22"/>
        <v>242.5</v>
      </c>
      <c r="H53" s="69">
        <f t="shared" si="22"/>
        <v>445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445</v>
      </c>
      <c r="D58" s="81"/>
      <c r="E58" s="81">
        <f>F53</f>
        <v>202.5</v>
      </c>
      <c r="F58" s="81"/>
      <c r="G58" s="81">
        <f>G53</f>
        <v>242.5</v>
      </c>
      <c r="H58" s="81"/>
      <c r="I58" s="99">
        <f>A58-C58</f>
        <v>-445</v>
      </c>
    </row>
    <row r="60" customHeight="1" spans="1:9">
      <c r="A60" s="82" t="s">
        <v>51</v>
      </c>
      <c r="B60" s="83" t="s">
        <v>52</v>
      </c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N32" sqref="N3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7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8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9"/>
      <c r="J7" s="12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64</v>
      </c>
      <c r="E10" s="20" t="s">
        <v>65</v>
      </c>
      <c r="F10" s="21"/>
      <c r="G10" s="22" t="s">
        <v>66</v>
      </c>
      <c r="H10" s="21" t="s">
        <v>67</v>
      </c>
      <c r="I10" s="20" t="s">
        <v>68</v>
      </c>
      <c r="J10" s="21"/>
      <c r="K10" s="22" t="s">
        <v>69</v>
      </c>
    </row>
    <row r="11" ht="20.1" customHeight="1" spans="2:11">
      <c r="B11" s="23">
        <v>1</v>
      </c>
      <c r="C11" s="24"/>
      <c r="D11" s="25" t="s">
        <v>70</v>
      </c>
      <c r="E11" s="23" t="s">
        <v>71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>
        <v>0</v>
      </c>
      <c r="H12" s="26"/>
      <c r="I12" s="42"/>
      <c r="J12" s="43"/>
      <c r="K12" s="44" t="s">
        <v>73</v>
      </c>
    </row>
    <row r="13" ht="20.1" customHeight="1" spans="2:11">
      <c r="B13" s="23">
        <v>3</v>
      </c>
      <c r="C13" s="24"/>
      <c r="D13" s="27"/>
      <c r="E13" s="23" t="s">
        <v>74</v>
      </c>
      <c r="F13" s="24"/>
      <c r="G13" s="26">
        <v>0</v>
      </c>
      <c r="H13" s="26"/>
      <c r="I13" s="42"/>
      <c r="J13" s="43"/>
      <c r="K13" s="44" t="s">
        <v>75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>
        <v>0</v>
      </c>
      <c r="H14" s="26"/>
      <c r="I14" s="42"/>
      <c r="J14" s="43"/>
      <c r="K14" s="44" t="s">
        <v>77</v>
      </c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67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 t="s">
        <v>52</v>
      </c>
      <c r="E23" s="17"/>
      <c r="F23" s="17" t="s">
        <v>53</v>
      </c>
      <c r="G23" s="17" t="s">
        <v>81</v>
      </c>
      <c r="H23" s="17"/>
      <c r="I23" s="17"/>
      <c r="J23" s="17" t="s">
        <v>55</v>
      </c>
      <c r="K23" s="17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7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8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9"/>
      <c r="J30" s="12">
        <f>J7</f>
        <v>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63</v>
      </c>
      <c r="I31" s="40"/>
      <c r="J31" s="16">
        <f>J8</f>
        <v>0</v>
      </c>
      <c r="K31" s="41"/>
    </row>
    <row r="32" ht="20.1" customHeight="1"/>
    <row r="33" ht="20.1" customHeight="1" spans="2:11">
      <c r="B33" s="28"/>
      <c r="C33" s="28"/>
      <c r="D33" s="33" t="s">
        <v>83</v>
      </c>
      <c r="E33" s="28" t="s">
        <v>84</v>
      </c>
      <c r="F33" s="28"/>
      <c r="G33" s="26" t="s">
        <v>85</v>
      </c>
      <c r="H33" s="26" t="s">
        <v>86</v>
      </c>
      <c r="I33" s="26" t="s">
        <v>45</v>
      </c>
      <c r="J33" s="26"/>
      <c r="K33" s="50" t="s">
        <v>69</v>
      </c>
    </row>
    <row r="34" ht="20.1" customHeight="1" spans="2:11">
      <c r="B34" s="28">
        <v>1</v>
      </c>
      <c r="C34" s="28"/>
      <c r="D34" s="34"/>
      <c r="E34" s="35"/>
      <c r="F34" s="28"/>
      <c r="G34" s="26"/>
      <c r="H34" s="26">
        <v>1</v>
      </c>
      <c r="I34" s="42">
        <f>G34*H34</f>
        <v>0</v>
      </c>
      <c r="J34" s="43"/>
      <c r="K34" s="51" t="s">
        <v>87</v>
      </c>
    </row>
    <row r="35" ht="20.1" customHeight="1" spans="2:11">
      <c r="B35" s="28">
        <v>2</v>
      </c>
      <c r="C35" s="28"/>
      <c r="D35" s="34"/>
      <c r="E35" s="28"/>
      <c r="F35" s="28"/>
      <c r="G35" s="26"/>
      <c r="H35" s="26">
        <v>4</v>
      </c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7</v>
      </c>
      <c r="I37" s="45">
        <f>SUM(I34:J36)</f>
        <v>0</v>
      </c>
      <c r="J37" s="46"/>
      <c r="K37" s="47"/>
    </row>
    <row r="38" ht="20.1" customHeight="1" spans="2:11">
      <c r="B38" s="17" t="s">
        <v>80</v>
      </c>
      <c r="C38" s="17"/>
      <c r="D38" s="17"/>
      <c r="E38" s="17"/>
      <c r="F38" s="17" t="s">
        <v>53</v>
      </c>
      <c r="G38" s="17" t="s">
        <v>81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2018-06-21T07:10:20Z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