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<sst xmlns="http://schemas.openxmlformats.org/spreadsheetml/2006/main" count="106" uniqueCount="85">
  <si>
    <t>【借款报销单】</t>
  </si>
  <si>
    <t xml:space="preserve">团号： 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</si>
  <si>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</si>
  <si>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</si>
  <si>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</si>
  <si>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</si>
  <si>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</si>
  <si>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</si>
  <si>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</si>
  <si>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</si>
  <si>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</si>
  <si>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</si>
  <si>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</si>
  <si>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</si>
  <si>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</si>
  <si>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</si>
  <si>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</si>
  <si>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</si>
  <si>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</si>
  <si>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</si>
  <si>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</si>
  <si>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</si>
  <si>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客户垫付餐费费用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</si>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</sst>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7" fillId="23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8" fillId="26" borderId="22" applyNumberFormat="0" applyAlignment="0" applyProtection="0">
      <alignment vertical="center"/>
    </xf>
    <xf numFmtId="0" fontId="18" fillId="26" borderId="19" applyNumberFormat="0" applyAlignment="0" applyProtection="0">
      <alignment vertical="center"/>
    </xf>
    <xf numFmtId="0" fontId="13" fillId="17" borderId="17" applyNumberFormat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workbookViewId="0">
      <selection activeCell="H4" sqref="H4:I5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4500</v>
      </c>
      <c r="G17" s="63">
        <v>0</v>
      </c>
      <c r="H17" s="63">
        <f t="shared" si="0"/>
        <v>4500</v>
      </c>
      <c r="I17" s="84" t="s">
        <v>22</v>
      </c>
      <c r="J17" s="89" t="s">
        <v>23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24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4500</v>
      </c>
      <c r="G21" s="67">
        <f t="shared" ref="G21:H21" si="5">SUM(G17:G20)</f>
        <v>0</v>
      </c>
      <c r="H21" s="67">
        <f t="shared" si="5"/>
        <v>4500</v>
      </c>
      <c r="I21" s="87"/>
      <c r="J21" s="91"/>
    </row>
    <row r="22" customHeight="1" spans="1:10">
      <c r="A22" s="61">
        <v>4</v>
      </c>
      <c r="B22" s="62" t="s">
        <v>25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26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27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28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29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30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31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32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33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34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35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36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37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38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39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42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4500</v>
      </c>
      <c r="G53" s="67">
        <f t="shared" si="22"/>
        <v>0</v>
      </c>
      <c r="H53" s="67">
        <f t="shared" si="22"/>
        <v>4500</v>
      </c>
      <c r="I53" s="87"/>
      <c r="J53" s="95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6" t="s">
        <v>49</v>
      </c>
    </row>
    <row r="58" customHeight="1" spans="1:9">
      <c r="A58" s="78">
        <f>E53</f>
        <v>0</v>
      </c>
      <c r="B58" s="79"/>
      <c r="C58" s="79">
        <f>H53</f>
        <v>4500</v>
      </c>
      <c r="D58" s="79"/>
      <c r="E58" s="79">
        <f>F53</f>
        <v>4500</v>
      </c>
      <c r="F58" s="79"/>
      <c r="G58" s="79">
        <f>G53</f>
        <v>0</v>
      </c>
      <c r="H58" s="79"/>
      <c r="I58" s="97">
        <f>A58-C58</f>
        <v>-4500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>
        <f>F5</f>
        <v>0</v>
      </c>
      <c r="G28" s="7"/>
      <c r="H28" s="6" t="s">
        <v>56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57</v>
      </c>
      <c r="E29" s="10"/>
      <c r="F29" s="11">
        <f>F6</f>
        <v>0</v>
      </c>
      <c r="G29" s="11"/>
      <c r="H29" s="10" t="s">
        <v>58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59</v>
      </c>
      <c r="E30" s="10"/>
      <c r="F30" s="11">
        <f>F7</f>
        <v>0</v>
      </c>
      <c r="G30" s="11"/>
      <c r="H30" s="10" t="s">
        <v>60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81</v>
      </c>
      <c r="E33" s="27" t="s">
        <v>82</v>
      </c>
      <c r="F33" s="27"/>
      <c r="G33" s="25" t="s">
        <v>83</v>
      </c>
      <c r="H33" s="25" t="s">
        <v>84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2020-07-20T07:06:05Z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