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<sst xmlns="http://schemas.openxmlformats.org/spreadsheetml/2006/main" count="66" uniqueCount="66">
  <si>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</si>
  <si>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</si>
  <si>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</si>
  <si>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</si>
  <si>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</si>
  <si>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</si>
  <si>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</si>
  <si>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</si>
  <si>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</si>
  <si>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</si>
  <si>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</si>
  <si>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</si>
  <si>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</si>
  <si>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</si>
  <si>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</si>
  <si>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</si>
  <si>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</si>
  <si>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</si>
  <si>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</si>
  <si>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</si>
  <si>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</si>
  <si>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</si>
  <si>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</si>
  <si>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</si>
  <si>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</si>
  <si>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</si>
  <si>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</si>
  <si>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</si>
  <si>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</si>
  <si>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</si>
  <si>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</si>
  <si>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</si>
  <si>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</si>
  <si>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</si>
  <si>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</si>
  <si>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</si>
  <si>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</si>
  <si>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</si>
  <si>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</si>
  <si>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</si>
  <si>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</si>
  <si>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</si>
  <si>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奥地利签证费</t>
  </si>
  <si>
    <t>澳洲签证费</t>
  </si>
  <si>
    <t>德国签证费</t>
  </si>
  <si>
    <t>荷兰签证费</t>
  </si>
  <si>
    <t>美国签证费</t>
  </si>
  <si>
    <t>瑞典签证费</t>
  </si>
  <si>
    <t>坦桑尼亚签证费</t>
  </si>
  <si>
    <t>西班牙签证费</t>
  </si>
  <si>
    <t>匈牙利签证费</t>
  </si>
  <si>
    <t>意大利签证费</t>
  </si>
  <si>
    <t>印尼签证费</t>
  </si>
  <si>
    <t>英国签证费</t>
  </si>
  <si>
    <t>越南签证费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</si>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</sst>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8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3" workbookViewId="0">
      <selection activeCell="G62" sqref="G62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35"/>
      <c r="J4" s="3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624</v>
      </c>
      <c r="G45" s="15">
        <v>0</v>
      </c>
      <c r="H45" s="15">
        <f t="shared" ref="H45:H57" si="19">F45+G45</f>
        <v>624</v>
      </c>
      <c r="I45" s="47" t="s">
        <v>42</v>
      </c>
      <c r="J45" s="44"/>
    </row>
    <row r="46" customHeight="1" spans="1:10">
      <c r="A46" s="26"/>
      <c r="B46" s="14"/>
      <c r="C46" s="15"/>
      <c r="D46" s="16"/>
      <c r="E46" s="15"/>
      <c r="F46" s="27">
        <v>24418.63</v>
      </c>
      <c r="G46" s="15">
        <v>0</v>
      </c>
      <c r="H46" s="15">
        <f t="shared" si="19"/>
        <v>24418.63</v>
      </c>
      <c r="I46" s="47" t="s">
        <v>43</v>
      </c>
      <c r="J46" s="45"/>
    </row>
    <row r="47" customHeight="1" spans="1:10">
      <c r="A47" s="26"/>
      <c r="B47" s="14"/>
      <c r="C47" s="15"/>
      <c r="D47" s="16"/>
      <c r="E47" s="15"/>
      <c r="F47" s="15">
        <v>1260</v>
      </c>
      <c r="G47" s="15">
        <v>0</v>
      </c>
      <c r="H47" s="15">
        <f t="shared" si="19"/>
        <v>1260</v>
      </c>
      <c r="I47" s="47" t="s">
        <v>44</v>
      </c>
      <c r="J47" s="45"/>
    </row>
    <row r="48" customHeight="1" spans="1:10">
      <c r="A48" s="26"/>
      <c r="B48" s="14"/>
      <c r="C48" s="15"/>
      <c r="D48" s="16"/>
      <c r="E48" s="15"/>
      <c r="F48" s="15">
        <v>625</v>
      </c>
      <c r="G48" s="27">
        <v>0</v>
      </c>
      <c r="H48" s="15">
        <f t="shared" si="19"/>
        <v>625</v>
      </c>
      <c r="I48" s="47" t="s">
        <v>45</v>
      </c>
      <c r="J48" s="45"/>
    </row>
    <row r="49" customHeight="1" spans="1:10">
      <c r="A49" s="26"/>
      <c r="B49" s="14"/>
      <c r="C49" s="15"/>
      <c r="D49" s="16"/>
      <c r="E49" s="15"/>
      <c r="F49" s="15">
        <v>27380</v>
      </c>
      <c r="G49" s="15">
        <v>0</v>
      </c>
      <c r="H49" s="15">
        <f t="shared" si="19"/>
        <v>27380</v>
      </c>
      <c r="I49" s="47" t="s">
        <v>46</v>
      </c>
      <c r="J49" s="45"/>
    </row>
    <row r="50" customHeight="1" spans="1:10">
      <c r="A50" s="26"/>
      <c r="B50" s="14"/>
      <c r="C50" s="15"/>
      <c r="D50" s="16"/>
      <c r="E50" s="15"/>
      <c r="F50" s="15">
        <v>1885</v>
      </c>
      <c r="G50" s="15">
        <v>0</v>
      </c>
      <c r="H50" s="15">
        <f t="shared" si="19"/>
        <v>1885</v>
      </c>
      <c r="I50" s="47" t="s">
        <v>47</v>
      </c>
      <c r="J50" s="45"/>
    </row>
    <row r="51" customHeight="1" spans="1:10">
      <c r="A51" s="26"/>
      <c r="B51" s="14"/>
      <c r="C51" s="15"/>
      <c r="D51" s="16"/>
      <c r="E51" s="15"/>
      <c r="F51" s="15">
        <v>22020</v>
      </c>
      <c r="G51" s="15">
        <v>0</v>
      </c>
      <c r="H51" s="15">
        <f t="shared" si="19"/>
        <v>22020</v>
      </c>
      <c r="I51" s="47" t="s">
        <v>48</v>
      </c>
      <c r="J51" s="45"/>
    </row>
    <row r="52" customHeight="1" spans="1:10">
      <c r="A52" s="26"/>
      <c r="B52" s="14"/>
      <c r="C52" s="15"/>
      <c r="D52" s="16"/>
      <c r="E52" s="15"/>
      <c r="F52" s="15">
        <v>1255</v>
      </c>
      <c r="G52" s="15">
        <v>0</v>
      </c>
      <c r="H52" s="15">
        <f t="shared" si="19"/>
        <v>1255</v>
      </c>
      <c r="I52" s="47" t="s">
        <v>49</v>
      </c>
      <c r="J52" s="45"/>
    </row>
    <row r="53" customHeight="1" spans="1:10">
      <c r="A53" s="26"/>
      <c r="B53" s="14"/>
      <c r="C53" s="15"/>
      <c r="D53" s="16"/>
      <c r="E53" s="15"/>
      <c r="F53" s="15">
        <v>1875</v>
      </c>
      <c r="G53" s="15">
        <v>0</v>
      </c>
      <c r="H53" s="15">
        <f t="shared" si="19"/>
        <v>1875</v>
      </c>
      <c r="I53" s="47" t="s">
        <v>50</v>
      </c>
      <c r="J53" s="45"/>
    </row>
    <row r="54" customHeight="1" spans="1:10">
      <c r="A54" s="26"/>
      <c r="B54" s="14"/>
      <c r="C54" s="15"/>
      <c r="D54" s="16"/>
      <c r="E54" s="15"/>
      <c r="F54" s="15">
        <v>621</v>
      </c>
      <c r="G54" s="15">
        <v>0</v>
      </c>
      <c r="H54" s="15">
        <f t="shared" si="19"/>
        <v>621</v>
      </c>
      <c r="I54" s="47" t="s">
        <v>51</v>
      </c>
      <c r="J54" s="45"/>
    </row>
    <row r="55" customHeight="1" spans="1:10">
      <c r="A55" s="26"/>
      <c r="B55" s="14"/>
      <c r="C55" s="15"/>
      <c r="D55" s="16"/>
      <c r="E55" s="15"/>
      <c r="F55" s="15">
        <v>158965.06</v>
      </c>
      <c r="G55" s="15">
        <v>0</v>
      </c>
      <c r="H55" s="15">
        <f t="shared" si="19"/>
        <v>158965.06</v>
      </c>
      <c r="I55" s="47" t="s">
        <v>52</v>
      </c>
      <c r="J55" s="45"/>
    </row>
    <row r="56" customHeight="1" spans="1:10">
      <c r="A56" s="26"/>
      <c r="B56" s="14"/>
      <c r="C56" s="15"/>
      <c r="D56" s="16"/>
      <c r="E56" s="15"/>
      <c r="F56" s="15">
        <v>1091</v>
      </c>
      <c r="G56" s="15">
        <v>0</v>
      </c>
      <c r="H56" s="15">
        <f t="shared" si="19"/>
        <v>1091</v>
      </c>
      <c r="I56" s="47" t="s">
        <v>53</v>
      </c>
      <c r="J56" s="45"/>
    </row>
    <row r="57" customHeight="1" spans="1:10">
      <c r="A57" s="23"/>
      <c r="B57" s="14"/>
      <c r="C57" s="15"/>
      <c r="D57" s="16"/>
      <c r="E57" s="15"/>
      <c r="F57" s="28">
        <v>3687.36</v>
      </c>
      <c r="G57" s="15">
        <v>0</v>
      </c>
      <c r="H57" s="15">
        <f t="shared" si="19"/>
        <v>3687.36</v>
      </c>
      <c r="I57" s="36" t="s">
        <v>54</v>
      </c>
      <c r="J57" s="45"/>
    </row>
    <row r="58" s="1" customFormat="1" customHeight="1" spans="1:10">
      <c r="A58" s="17"/>
      <c r="B58" s="18" t="s">
        <v>55</v>
      </c>
      <c r="C58" s="19">
        <f>SUM(C45)</f>
        <v>0</v>
      </c>
      <c r="D58" s="19">
        <f t="shared" ref="D58:E58" si="20">SUM(D45)</f>
        <v>0</v>
      </c>
      <c r="E58" s="19">
        <f t="shared" si="20"/>
        <v>0</v>
      </c>
      <c r="F58" s="19">
        <f>SUM(F45:F57)</f>
        <v>245707.05</v>
      </c>
      <c r="G58" s="19">
        <f>SUM(G45:G57)</f>
        <v>0</v>
      </c>
      <c r="H58" s="19">
        <f>SUM(H45:H57)</f>
        <v>245707.05</v>
      </c>
      <c r="I58" s="39"/>
      <c r="J58" s="46"/>
    </row>
    <row r="59" customHeight="1" spans="1:10">
      <c r="A59" s="17"/>
      <c r="B59" s="18" t="s">
        <v>56</v>
      </c>
      <c r="C59" s="19">
        <f>SUM(C58,C44,C40,C37,C32,C27,C24,C21,C16,C13)</f>
        <v>0</v>
      </c>
      <c r="D59" s="19">
        <f t="shared" ref="D59:H59" si="21">SUM(D58,D44,D40,D37,D32,D27,D24,D21,D16,D13)</f>
        <v>0</v>
      </c>
      <c r="E59" s="19">
        <f t="shared" si="21"/>
        <v>0</v>
      </c>
      <c r="F59" s="19">
        <f t="shared" si="21"/>
        <v>245707.05</v>
      </c>
      <c r="G59" s="19">
        <f t="shared" si="21"/>
        <v>0</v>
      </c>
      <c r="H59" s="19">
        <f t="shared" si="21"/>
        <v>245707.05</v>
      </c>
      <c r="I59" s="39"/>
      <c r="J59" s="48"/>
    </row>
    <row r="63" customHeight="1" spans="1:9">
      <c r="A63" s="29" t="s">
        <v>57</v>
      </c>
      <c r="B63" s="30"/>
      <c r="C63" s="31" t="s">
        <v>58</v>
      </c>
      <c r="D63" s="31"/>
      <c r="E63" s="31" t="s">
        <v>59</v>
      </c>
      <c r="F63" s="31"/>
      <c r="G63" s="31" t="s">
        <v>60</v>
      </c>
      <c r="H63" s="31"/>
      <c r="I63" s="49" t="s">
        <v>61</v>
      </c>
    </row>
    <row r="64" customHeight="1" spans="1:9">
      <c r="A64" s="32">
        <f>C59</f>
        <v>0</v>
      </c>
      <c r="B64" s="33"/>
      <c r="C64" s="33">
        <f>H59</f>
        <v>245707.05</v>
      </c>
      <c r="D64" s="33"/>
      <c r="E64" s="33">
        <f>F59</f>
        <v>245707.05</v>
      </c>
      <c r="F64" s="33"/>
      <c r="G64" s="33">
        <f>G59</f>
        <v>0</v>
      </c>
      <c r="H64" s="33"/>
      <c r="I64" s="50">
        <f>A64-C64</f>
        <v>-245707.05</v>
      </c>
    </row>
    <row r="66" customHeight="1" spans="1:9">
      <c r="A66" s="51" t="s">
        <v>62</v>
      </c>
      <c r="B66" s="1"/>
      <c r="C66" s="52" t="s">
        <v>63</v>
      </c>
      <c r="D66" s="51"/>
      <c r="E66" s="51" t="s">
        <v>64</v>
      </c>
      <c r="F66" s="51"/>
      <c r="G66" s="51" t="s">
        <v>65</v>
      </c>
      <c r="H66" s="51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2024-03-19T03:52:29Z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CB07D7841A734C2EAC904F53669FDF00_13</vt:lpwstr>
  </property>
</Properties>
</file>