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C3A06725-7B12-40B9-92EC-08A32DEBB96B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I18" i="4"/>
  <c r="G21" i="4" s="1"/>
  <c r="H18" i="4"/>
  <c r="B21" i="4" s="1"/>
  <c r="K21" i="4" s="1"/>
  <c r="G18" i="4"/>
  <c r="H47" i="3" l="1"/>
  <c r="H17" i="3"/>
  <c r="H46" i="3" l="1"/>
  <c r="H42" i="3"/>
  <c r="G48" i="3"/>
  <c r="F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<sst xmlns="http://schemas.openxmlformats.org/spreadsheetml/2006/main" count="92" uniqueCount="84">
  <si>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</si>
  <si>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</si>
  <si>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</si>
  <si>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</si>
  <si>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</si>
  <si>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</si>
  <si>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</si>
  <si>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</si>
  <si>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</si>
  <si>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</si>
  <si>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</si>
  <si>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</si>
  <si>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</si>
  <si>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</si>
  <si>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</si>
  <si>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</si>
  <si>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</si>
  <si>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</si>
  <si>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</si>
  <si>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</si>
  <si>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</si>
  <si>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</si>
  <si>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</si>
  <si>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</si>
  <si>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</si>
  <si>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</si>
  <si>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</si>
  <si>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</si>
  <si>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</si>
  <si>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</si>
  <si>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</si>
  <si>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</si>
  <si>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</si>
  <si>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</si>
  <si>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</si>
  <si>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</si>
  <si>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</si>
  <si>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</si>
  <si>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</si>
  <si>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</si>
  <si>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</si>
  <si>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</si>
  <si>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</si>
  <si>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</si>
  <si>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</si>
  <si>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</si>
  <si>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</si>
  <si>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</si>
  <si>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</si>
  <si>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</si>
  <si>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</si>
  <si>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</si>
  <si>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</si>
  <si>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</si>
  <si>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</si>
  <si>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</si>
  <si>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</si>
  <si>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</si>
  <si>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</si>
  <si>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</si>
  <si>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</si>
  <si>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</si>
  <si>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</si>
  <si>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</si>
  <si>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</si>
  <si>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</si>
  <si>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</si>
  <si>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</si>
  <si>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</si>
  <si>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</si>
  <si>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</si>
  <si>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</si>
  <si>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</si>
  <si>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</si>
  <si>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</si>
  <si>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</si>
  <si>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</si>
  <si>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</si>
  <si>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</si>
  <si>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</si>
  <si>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</si>
  <si>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济南会议8.6-7日两天上会人员</t>
    <phoneticPr fontId="9" type="noConversion"/>
  </si>
  <si>
    <t>团号：	HMJB-240801-BMC460</t>
    <phoneticPr fontId="9" type="noConversion"/>
  </si>
  <si>
    <t>会议日期：8.6-7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</si>
</sst>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workbookViewId="0">
      <selection activeCell="J4" sqref="J4:J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68" t="s">
        <v>0</v>
      </c>
      <c r="D2" s="68"/>
      <c r="E2" s="68"/>
      <c r="F2" s="68"/>
      <c r="G2" s="68"/>
      <c r="H2" s="68"/>
      <c r="I2" s="12"/>
      <c r="J2" s="12"/>
      <c r="K2" s="12"/>
      <c r="L2" s="12"/>
    </row>
    <row r="4" spans="1:12" ht="21" customHeight="1" x14ac:dyDescent="0.3">
      <c r="H4" s="51" t="s">
        <v>82</v>
      </c>
      <c r="I4" s="51"/>
      <c r="J4" s="51" t="s">
        <v>83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6" t="s">
        <v>1</v>
      </c>
      <c r="B6" s="56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56" t="s">
        <v>5</v>
      </c>
    </row>
    <row r="7" spans="1:12" ht="21" customHeight="1" x14ac:dyDescent="0.3">
      <c r="A7" s="66"/>
      <c r="B7" s="5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6"/>
    </row>
    <row r="8" spans="1:12" ht="21" customHeight="1" x14ac:dyDescent="0.3">
      <c r="A8" s="60">
        <v>1</v>
      </c>
      <c r="B8" s="63" t="s">
        <v>13</v>
      </c>
      <c r="C8" s="57">
        <v>0</v>
      </c>
      <c r="D8" s="60">
        <v>1</v>
      </c>
      <c r="E8" s="5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5" t="s">
        <v>14</v>
      </c>
    </row>
    <row r="9" spans="1:12" ht="21" customHeight="1" x14ac:dyDescent="0.3">
      <c r="A9" s="60"/>
      <c r="B9" s="63"/>
      <c r="C9" s="57"/>
      <c r="D9" s="60"/>
      <c r="E9" s="57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60"/>
      <c r="B10" s="63"/>
      <c r="C10" s="57"/>
      <c r="D10" s="60"/>
      <c r="E10" s="57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60"/>
      <c r="B11" s="63"/>
      <c r="C11" s="57"/>
      <c r="D11" s="60"/>
      <c r="E11" s="57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60"/>
      <c r="B12" s="63"/>
      <c r="C12" s="57"/>
      <c r="D12" s="60"/>
      <c r="E12" s="57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61">
        <v>2</v>
      </c>
      <c r="B14" s="74" t="s">
        <v>16</v>
      </c>
      <c r="C14" s="58">
        <v>0</v>
      </c>
      <c r="D14" s="61">
        <v>1</v>
      </c>
      <c r="E14" s="5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62"/>
      <c r="B15" s="75"/>
      <c r="C15" s="59"/>
      <c r="D15" s="62"/>
      <c r="E15" s="59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60">
        <v>3</v>
      </c>
      <c r="B17" s="63" t="s">
        <v>19</v>
      </c>
      <c r="C17" s="57">
        <v>0</v>
      </c>
      <c r="D17" s="60"/>
      <c r="E17" s="5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60"/>
      <c r="B18" s="63"/>
      <c r="C18" s="57"/>
      <c r="D18" s="60"/>
      <c r="E18" s="57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60"/>
      <c r="B19" s="63"/>
      <c r="C19" s="57"/>
      <c r="D19" s="60"/>
      <c r="E19" s="57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60"/>
      <c r="B20" s="63"/>
      <c r="C20" s="57"/>
      <c r="D20" s="60"/>
      <c r="E20" s="57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60">
        <v>4</v>
      </c>
      <c r="B22" s="63" t="s">
        <v>22</v>
      </c>
      <c r="C22" s="57">
        <v>0</v>
      </c>
      <c r="D22" s="60">
        <v>1</v>
      </c>
      <c r="E22" s="5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60"/>
      <c r="B23" s="63"/>
      <c r="C23" s="57"/>
      <c r="D23" s="60"/>
      <c r="E23" s="57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61">
        <v>5</v>
      </c>
      <c r="B25" s="74" t="s">
        <v>25</v>
      </c>
      <c r="C25" s="58">
        <v>0</v>
      </c>
      <c r="D25" s="61">
        <v>1</v>
      </c>
      <c r="E25" s="5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5" t="s">
        <v>26</v>
      </c>
    </row>
    <row r="26" spans="1:10" ht="21" customHeight="1" x14ac:dyDescent="0.3">
      <c r="A26" s="62"/>
      <c r="B26" s="75"/>
      <c r="C26" s="59"/>
      <c r="D26" s="62"/>
      <c r="E26" s="59"/>
      <c r="F26" s="6">
        <v>0</v>
      </c>
      <c r="G26" s="6">
        <v>0</v>
      </c>
      <c r="H26" s="6">
        <f t="shared" ref="H26" si="8">F26+G26</f>
        <v>0</v>
      </c>
      <c r="I26" s="13"/>
      <c r="J26" s="4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7"/>
    </row>
    <row r="28" spans="1:10" ht="21" customHeight="1" x14ac:dyDescent="0.3">
      <c r="A28" s="60">
        <v>6</v>
      </c>
      <c r="B28" s="63" t="s">
        <v>28</v>
      </c>
      <c r="C28" s="57">
        <v>0</v>
      </c>
      <c r="D28" s="60">
        <v>1</v>
      </c>
      <c r="E28" s="5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5" t="s">
        <v>29</v>
      </c>
    </row>
    <row r="29" spans="1:10" ht="21" customHeight="1" x14ac:dyDescent="0.3">
      <c r="A29" s="60"/>
      <c r="B29" s="63"/>
      <c r="C29" s="57"/>
      <c r="D29" s="60"/>
      <c r="E29" s="57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60"/>
      <c r="B30" s="63"/>
      <c r="C30" s="57"/>
      <c r="D30" s="60"/>
      <c r="E30" s="57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60"/>
      <c r="B31" s="63"/>
      <c r="C31" s="57"/>
      <c r="D31" s="60"/>
      <c r="E31" s="57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60">
        <v>7</v>
      </c>
      <c r="B33" s="63" t="s">
        <v>31</v>
      </c>
      <c r="C33" s="57">
        <v>0</v>
      </c>
      <c r="D33" s="60">
        <v>1</v>
      </c>
      <c r="E33" s="5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8"/>
    </row>
    <row r="34" spans="1:10" ht="21" customHeight="1" x14ac:dyDescent="0.3">
      <c r="A34" s="60"/>
      <c r="B34" s="63"/>
      <c r="C34" s="57"/>
      <c r="D34" s="60"/>
      <c r="E34" s="57"/>
      <c r="F34" s="6">
        <v>0</v>
      </c>
      <c r="G34" s="6">
        <v>0</v>
      </c>
      <c r="H34" s="6">
        <f t="shared" si="0"/>
        <v>0</v>
      </c>
      <c r="I34" s="13"/>
      <c r="J34" s="49"/>
    </row>
    <row r="35" spans="1:10" ht="21" customHeight="1" x14ac:dyDescent="0.3">
      <c r="A35" s="60"/>
      <c r="B35" s="63"/>
      <c r="C35" s="57"/>
      <c r="D35" s="60"/>
      <c r="E35" s="57"/>
      <c r="F35" s="6">
        <v>0</v>
      </c>
      <c r="G35" s="6">
        <v>0</v>
      </c>
      <c r="H35" s="6">
        <f t="shared" si="0"/>
        <v>0</v>
      </c>
      <c r="I35" s="13"/>
      <c r="J35" s="49"/>
    </row>
    <row r="36" spans="1:10" ht="21" customHeight="1" x14ac:dyDescent="0.3">
      <c r="A36" s="60"/>
      <c r="B36" s="63"/>
      <c r="C36" s="57"/>
      <c r="D36" s="60"/>
      <c r="E36" s="57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0"/>
    </row>
    <row r="38" spans="1:10" ht="21" customHeight="1" x14ac:dyDescent="0.3">
      <c r="A38" s="60">
        <v>8</v>
      </c>
      <c r="B38" s="63" t="s">
        <v>33</v>
      </c>
      <c r="C38" s="57">
        <v>0</v>
      </c>
      <c r="D38" s="60">
        <v>1</v>
      </c>
      <c r="E38" s="5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60"/>
      <c r="B39" s="63"/>
      <c r="C39" s="57"/>
      <c r="D39" s="60"/>
      <c r="E39" s="57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60">
        <v>9</v>
      </c>
      <c r="B41" s="63" t="s">
        <v>36</v>
      </c>
      <c r="C41" s="57">
        <v>0</v>
      </c>
      <c r="D41" s="60">
        <v>1</v>
      </c>
      <c r="E41" s="5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5" t="s">
        <v>37</v>
      </c>
    </row>
    <row r="42" spans="1:10" ht="21" customHeight="1" x14ac:dyDescent="0.3">
      <c r="A42" s="60"/>
      <c r="B42" s="63"/>
      <c r="C42" s="57"/>
      <c r="D42" s="60"/>
      <c r="E42" s="57"/>
      <c r="F42" s="6">
        <v>0</v>
      </c>
      <c r="G42" s="6">
        <v>0</v>
      </c>
      <c r="H42" s="6">
        <f>F42+G42</f>
        <v>0</v>
      </c>
      <c r="I42" s="13"/>
      <c r="J42" s="46"/>
    </row>
    <row r="43" spans="1:10" ht="21" customHeight="1" x14ac:dyDescent="0.3">
      <c r="A43" s="60"/>
      <c r="B43" s="63"/>
      <c r="C43" s="57"/>
      <c r="D43" s="60"/>
      <c r="E43" s="57"/>
      <c r="F43" s="6">
        <v>0</v>
      </c>
      <c r="G43" s="6">
        <v>0</v>
      </c>
      <c r="H43" s="6">
        <f t="shared" si="0"/>
        <v>0</v>
      </c>
      <c r="I43" s="13"/>
      <c r="J43" s="4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7"/>
    </row>
    <row r="45" spans="1:10" ht="22.5" customHeight="1" x14ac:dyDescent="0.3">
      <c r="A45" s="61">
        <v>10</v>
      </c>
      <c r="B45" s="63" t="s">
        <v>39</v>
      </c>
      <c r="C45" s="57">
        <v>0</v>
      </c>
      <c r="D45" s="60">
        <v>1</v>
      </c>
      <c r="E45" s="57">
        <f t="shared" si="2"/>
        <v>0</v>
      </c>
      <c r="F45" s="6">
        <v>1000</v>
      </c>
      <c r="G45" s="6">
        <v>0</v>
      </c>
      <c r="H45" s="6">
        <f t="shared" ref="H45" si="19">F45+G45</f>
        <v>1000</v>
      </c>
      <c r="I45" s="18" t="s">
        <v>81</v>
      </c>
      <c r="J45" s="48"/>
    </row>
    <row r="46" spans="1:10" ht="21" customHeight="1" x14ac:dyDescent="0.3">
      <c r="A46" s="67"/>
      <c r="B46" s="63"/>
      <c r="C46" s="57"/>
      <c r="D46" s="60"/>
      <c r="E46" s="57"/>
      <c r="F46" s="6"/>
      <c r="G46" s="6">
        <v>0</v>
      </c>
      <c r="H46" s="6">
        <f t="shared" ref="H46:H47" si="20">F46+G46</f>
        <v>0</v>
      </c>
      <c r="I46" s="19"/>
      <c r="J46" s="49"/>
    </row>
    <row r="47" spans="1:10" ht="21" customHeight="1" x14ac:dyDescent="0.3">
      <c r="A47" s="67"/>
      <c r="B47" s="63"/>
      <c r="C47" s="57"/>
      <c r="D47" s="60"/>
      <c r="E47" s="57"/>
      <c r="F47" s="6"/>
      <c r="G47" s="6">
        <v>0</v>
      </c>
      <c r="H47" s="6">
        <f t="shared" si="20"/>
        <v>0</v>
      </c>
      <c r="I47" s="19"/>
      <c r="J47" s="49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1000</v>
      </c>
      <c r="G48" s="9">
        <f>SUM(G45:G47)</f>
        <v>0</v>
      </c>
      <c r="H48" s="9">
        <f>SUM(H45:H47)</f>
        <v>1000</v>
      </c>
      <c r="I48" s="14"/>
      <c r="J48" s="50"/>
    </row>
    <row r="49" spans="1:10" ht="21" customHeight="1" x14ac:dyDescent="0.3">
      <c r="A49" s="7"/>
      <c r="B49" s="8" t="s">
        <v>41</v>
      </c>
      <c r="C49" s="21">
        <f>SUM(C48,C44,C40,C37,C32,C27,C24,C21,C16,C13)</f>
        <v>0</v>
      </c>
      <c r="D49" s="21">
        <f>SUM(D48,D44,D40,D37,D32,D27,D24,D21,D16,D13)</f>
        <v>9</v>
      </c>
      <c r="E49" s="21">
        <f>SUM(E48,E44,E40,E37,E32,E27,E24,E21,E16,E13)</f>
        <v>0</v>
      </c>
      <c r="F49" s="9">
        <f>SUM(F48,F44,F40,F37,F32,F27,F24,F21,F16,F13)</f>
        <v>1000</v>
      </c>
      <c r="G49" s="9">
        <f>SUM(G48,G44,G40,G37,G32,G27,G24,G21,G16,G13)</f>
        <v>0</v>
      </c>
      <c r="H49" s="9">
        <f>SUM(H48,H44,H40,H37,H32,H27,H24,H21,H16,H13)</f>
        <v>1000</v>
      </c>
      <c r="I49" s="14"/>
      <c r="J49" s="15"/>
    </row>
    <row r="53" spans="1:10" ht="21" customHeight="1" x14ac:dyDescent="0.3">
      <c r="A53" s="71" t="s">
        <v>42</v>
      </c>
      <c r="B53" s="72"/>
      <c r="C53" s="73" t="s">
        <v>43</v>
      </c>
      <c r="D53" s="73"/>
      <c r="E53" s="73" t="s">
        <v>44</v>
      </c>
      <c r="F53" s="73"/>
      <c r="G53" s="73" t="s">
        <v>45</v>
      </c>
      <c r="H53" s="73"/>
      <c r="I53" s="16" t="s">
        <v>46</v>
      </c>
    </row>
    <row r="54" spans="1:10" ht="21" customHeight="1" x14ac:dyDescent="0.3">
      <c r="A54" s="64">
        <f>E49</f>
        <v>0</v>
      </c>
      <c r="B54" s="65"/>
      <c r="C54" s="65">
        <f>H49</f>
        <v>1000</v>
      </c>
      <c r="D54" s="65"/>
      <c r="E54" s="65">
        <f>F49</f>
        <v>1000</v>
      </c>
      <c r="F54" s="65"/>
      <c r="G54" s="65">
        <f>G49</f>
        <v>0</v>
      </c>
      <c r="H54" s="65"/>
      <c r="I54" s="17">
        <f>A54-C54</f>
        <v>-1000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79" t="s">
        <v>53</v>
      </c>
      <c r="G5" s="79"/>
      <c r="H5" s="28" t="s">
        <v>54</v>
      </c>
      <c r="I5" s="27"/>
      <c r="J5" s="79" t="s">
        <v>79</v>
      </c>
      <c r="K5" s="80"/>
    </row>
    <row r="6" spans="2:11" ht="20.100000000000001" customHeight="1" x14ac:dyDescent="0.3">
      <c r="B6" s="29"/>
      <c r="C6" s="30"/>
      <c r="D6" s="31" t="s">
        <v>55</v>
      </c>
      <c r="E6" s="31"/>
      <c r="F6" s="77" t="s">
        <v>56</v>
      </c>
      <c r="G6" s="77"/>
      <c r="H6" s="31" t="s">
        <v>57</v>
      </c>
      <c r="I6" s="30"/>
      <c r="J6" s="77" t="s">
        <v>80</v>
      </c>
      <c r="K6" s="78"/>
    </row>
    <row r="7" spans="2:11" ht="20.100000000000001" customHeight="1" x14ac:dyDescent="0.3">
      <c r="B7" s="29"/>
      <c r="C7" s="30"/>
      <c r="D7" s="31" t="s">
        <v>58</v>
      </c>
      <c r="E7" s="31"/>
      <c r="F7" s="76"/>
      <c r="G7" s="77"/>
      <c r="H7" s="31" t="s">
        <v>59</v>
      </c>
      <c r="I7" s="30"/>
      <c r="J7" s="77"/>
      <c r="K7" s="7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1"/>
      <c r="K8" s="8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3" t="s">
        <v>1</v>
      </c>
      <c r="C10" s="84"/>
      <c r="D10" s="36" t="s">
        <v>61</v>
      </c>
      <c r="E10" s="83" t="s">
        <v>62</v>
      </c>
      <c r="F10" s="84"/>
      <c r="G10" s="38" t="s">
        <v>63</v>
      </c>
      <c r="H10" s="37" t="s">
        <v>64</v>
      </c>
      <c r="I10" s="83" t="s">
        <v>65</v>
      </c>
      <c r="J10" s="84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9"/>
      <c r="J11" s="90"/>
      <c r="K11" s="40" t="s">
        <v>69</v>
      </c>
    </row>
    <row r="12" spans="2:11" ht="23" customHeight="1" x14ac:dyDescent="0.3">
      <c r="B12" s="85">
        <v>2</v>
      </c>
      <c r="C12" s="86"/>
      <c r="D12" s="88"/>
      <c r="E12" s="91" t="s">
        <v>70</v>
      </c>
      <c r="F12" s="91"/>
      <c r="G12" s="39">
        <v>0</v>
      </c>
      <c r="H12" s="39"/>
      <c r="I12" s="89"/>
      <c r="J12" s="90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9"/>
      <c r="J13" s="90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9"/>
      <c r="J14" s="90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1" t="s">
        <v>74</v>
      </c>
      <c r="F15" s="91"/>
      <c r="G15" s="39">
        <v>0</v>
      </c>
      <c r="H15" s="39"/>
      <c r="I15" s="89"/>
      <c r="J15" s="90"/>
      <c r="K15" s="40"/>
    </row>
    <row r="16" spans="2:11" ht="20.100000000000001" customHeight="1" x14ac:dyDescent="0.3">
      <c r="B16" s="85">
        <v>6</v>
      </c>
      <c r="C16" s="86"/>
      <c r="D16" s="88"/>
      <c r="E16" s="91"/>
      <c r="F16" s="91"/>
      <c r="G16" s="39">
        <v>0</v>
      </c>
      <c r="H16" s="39"/>
      <c r="I16" s="89"/>
      <c r="J16" s="90"/>
      <c r="K16" s="40"/>
    </row>
    <row r="17" spans="2:11" ht="20.100000000000001" customHeight="1" x14ac:dyDescent="0.3">
      <c r="B17" s="85">
        <v>7</v>
      </c>
      <c r="C17" s="86"/>
      <c r="D17" s="92"/>
      <c r="E17" s="91"/>
      <c r="F17" s="91"/>
      <c r="G17" s="39">
        <v>0</v>
      </c>
      <c r="H17" s="39"/>
      <c r="I17" s="89"/>
      <c r="J17" s="90"/>
      <c r="K17" s="40"/>
    </row>
    <row r="18" spans="2:11" ht="20.100000000000001" customHeight="1" x14ac:dyDescent="0.3">
      <c r="B18" s="83" t="s">
        <v>41</v>
      </c>
      <c r="C18" s="93"/>
      <c r="D18" s="93"/>
      <c r="E18" s="93"/>
      <c r="F18" s="84"/>
      <c r="G18" s="41">
        <f>SUM(G11:G17)</f>
        <v>0</v>
      </c>
      <c r="H18" s="41">
        <f>SUM(H11:H17)</f>
        <v>0</v>
      </c>
      <c r="I18" s="94">
        <f>SUM(I11:J17)</f>
        <v>0</v>
      </c>
      <c r="J18" s="95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38" t="s">
        <v>76</v>
      </c>
    </row>
    <row r="21" spans="2:11" ht="20.100000000000001" customHeight="1" x14ac:dyDescent="0.3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2024-08-08T03:53:12Z</cp:lastPrinted>
  <dcterms:created xsi:type="dcterms:W3CDTF">2014-04-15T08:52:00Z</dcterms:created>
  <dcterms:modified xsi:type="dcterms:W3CDTF">2024-08-08T03:53:13Z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