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<sst xmlns="http://schemas.openxmlformats.org/spreadsheetml/2006/main" count="44">
  <si>
    <t>经销商技师大比武</t>
  </si>
  <si>
    <t xml:space="preserve"> </t>
  </si>
  <si>
    <t>报价公司：</t>
  </si>
  <si>
    <t>康辉会展</t>
  </si>
  <si>
    <t xml:space="preserve">  活动名称：</t>
  </si>
  <si>
    <t>公司全称：</t>
  </si>
  <si>
    <t>康辉集团北京国际会议展览有限公司</t>
  </si>
  <si>
    <t xml:space="preserve">  活动人数：</t>
  </si>
  <si>
    <t>人</t>
  </si>
  <si>
    <t>报价时间：</t>
  </si>
  <si>
    <t>2019.8.8</t>
  </si>
  <si>
    <t xml:space="preserve">  活动地点：</t>
  </si>
  <si>
    <t>上海</t>
  </si>
  <si>
    <t>操 作 人 ：</t>
  </si>
  <si>
    <t>郭海燕</t>
  </si>
  <si>
    <t>项目1</t>
  </si>
  <si>
    <t>主题（酒店名称）</t>
  </si>
  <si>
    <t>描述</t>
  </si>
  <si>
    <t>单价</t>
  </si>
  <si>
    <t>数量1</t>
  </si>
  <si>
    <t>数量2</t>
  </si>
  <si>
    <t>小计</t>
  </si>
  <si>
    <t>酒店住宿</t>
  </si>
  <si>
    <t>美豪酒店上海金桥店        8月7日入住-10日退房    标间</t>
  </si>
  <si>
    <t>酒店地址</t>
  </si>
  <si>
    <t>上海市浦东新区川沙路335号</t>
  </si>
  <si>
    <t>元</t>
  </si>
  <si>
    <t>间</t>
  </si>
  <si>
    <t>天</t>
  </si>
  <si>
    <t>是否含早</t>
  </si>
  <si>
    <t>星级标准</t>
  </si>
  <si>
    <t>酒店住宿块费用合计</t>
  </si>
  <si>
    <t>项目2</t>
  </si>
  <si>
    <t>主题</t>
  </si>
  <si>
    <t xml:space="preserve">餐饮
</t>
  </si>
  <si>
    <t>外出用餐（最终以实际发生结算）</t>
  </si>
  <si>
    <t>元/次</t>
  </si>
  <si>
    <t>桌</t>
  </si>
  <si>
    <t>次</t>
  </si>
  <si>
    <t>餐饮版块费用合计</t>
  </si>
  <si>
    <t>说明：以上资源未做任何形式的保留，还请知悉</t>
  </si>
  <si>
    <t>综服</t>
  </si>
  <si>
    <t>税金</t>
  </si>
  <si>
    <t>项目费用总计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</si>
</sst>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\¥#,##0.00_);[Red]\(\¥#,##0.00\)"/>
    <numFmt numFmtId="177" formatCode="\¥#,##0.00;\¥\-#,##0.00"/>
    <numFmt numFmtId="178" formatCode="0_);[Red]\(0\)"/>
    <numFmt numFmtId="179" formatCode="m&quot;月&quot;d&quot;日&quot;;@"/>
    <numFmt numFmtId="180" formatCode="#,##0_);[Red]\(#,##0\)"/>
  </numFmts>
  <fonts count="30">
    <font>
      <sz val="11"/>
      <color theme="1"/>
      <name val="等线"/>
      <charset val="134"/>
      <scheme val="minor"/>
    </font>
    <font>
      <b/>
      <sz val="18"/>
      <name val="微软雅黑"/>
      <charset val="134"/>
    </font>
    <font>
      <sz val="9"/>
      <name val="微软雅黑"/>
      <charset val="134"/>
    </font>
    <font>
      <sz val="16"/>
      <name val="微软雅黑"/>
      <charset val="134"/>
    </font>
    <font>
      <b/>
      <sz val="9"/>
      <color indexed="9"/>
      <name val="微软雅黑"/>
      <charset val="134"/>
    </font>
    <font>
      <b/>
      <sz val="9"/>
      <color indexed="56"/>
      <name val="微软雅黑"/>
      <charset val="134"/>
    </font>
    <font>
      <sz val="9"/>
      <color rgb="FFFF0000"/>
      <name val="微软雅黑"/>
      <charset val="134"/>
    </font>
    <font>
      <sz val="9"/>
      <color theme="1"/>
      <name val="微软雅黑"/>
      <charset val="134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12" borderId="3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7" borderId="36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2" fillId="16" borderId="35" applyNumberFormat="0" applyAlignment="0" applyProtection="0">
      <alignment vertical="center"/>
    </xf>
    <xf numFmtId="0" fontId="21" fillId="16" borderId="33" applyNumberFormat="0" applyAlignment="0" applyProtection="0">
      <alignment vertical="center"/>
    </xf>
    <xf numFmtId="0" fontId="23" fillId="21" borderId="37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7" fillId="0" borderId="38" applyNumberFormat="0" applyFill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1" fillId="2" borderId="1" xfId="51" applyFont="1" applyFill="1" applyBorder="1" applyAlignment="1">
      <alignment horizontal="left" vertical="center" wrapText="1"/>
    </xf>
    <xf numFmtId="0" fontId="2" fillId="2" borderId="2" xfId="51" applyFont="1" applyFill="1" applyBorder="1" applyAlignment="1">
      <alignment vertical="center" wrapText="1"/>
    </xf>
    <xf numFmtId="0" fontId="2" fillId="2" borderId="3" xfId="51" applyFont="1" applyFill="1" applyBorder="1" applyAlignment="1">
      <alignment vertical="center" wrapText="1"/>
    </xf>
    <xf numFmtId="0" fontId="2" fillId="2" borderId="3" xfId="51" applyFont="1" applyFill="1" applyBorder="1" applyAlignment="1">
      <alignment horizontal="right" vertical="center"/>
    </xf>
    <xf numFmtId="0" fontId="2" fillId="3" borderId="3" xfId="51" applyFont="1" applyFill="1" applyBorder="1" applyAlignment="1">
      <alignment horizontal="left" vertical="center"/>
    </xf>
    <xf numFmtId="0" fontId="2" fillId="2" borderId="4" xfId="51" applyFont="1" applyFill="1" applyBorder="1" applyAlignment="1">
      <alignment horizontal="right" vertical="center" wrapText="1"/>
    </xf>
    <xf numFmtId="0" fontId="2" fillId="4" borderId="0" xfId="51" applyFont="1" applyFill="1" applyAlignment="1">
      <alignment horizontal="left" vertical="center" wrapText="1"/>
    </xf>
    <xf numFmtId="0" fontId="2" fillId="4" borderId="0" xfId="51" applyFont="1" applyFill="1" applyAlignment="1">
      <alignment vertical="center" wrapText="1"/>
    </xf>
    <xf numFmtId="0" fontId="2" fillId="2" borderId="0" xfId="51" applyFont="1" applyFill="1" applyAlignment="1">
      <alignment horizontal="right" vertical="center" wrapText="1"/>
    </xf>
    <xf numFmtId="0" fontId="2" fillId="4" borderId="4" xfId="51" applyFont="1" applyFill="1" applyBorder="1" applyAlignment="1">
      <alignment horizontal="right" vertical="center" wrapText="1"/>
    </xf>
    <xf numFmtId="0" fontId="2" fillId="3" borderId="0" xfId="51" applyFont="1" applyFill="1" applyBorder="1" applyAlignment="1">
      <alignment vertical="center" wrapText="1"/>
    </xf>
    <xf numFmtId="0" fontId="2" fillId="4" borderId="0" xfId="51" applyFont="1" applyFill="1" applyAlignment="1">
      <alignment horizontal="right" vertical="center"/>
    </xf>
    <xf numFmtId="179" fontId="2" fillId="3" borderId="0" xfId="51" applyNumberFormat="1" applyFont="1" applyFill="1" applyAlignment="1">
      <alignment horizontal="left" vertical="top"/>
    </xf>
    <xf numFmtId="0" fontId="2" fillId="2" borderId="5" xfId="51" applyFont="1" applyFill="1" applyBorder="1" applyAlignment="1">
      <alignment horizontal="right" vertical="center" wrapText="1"/>
    </xf>
    <xf numFmtId="0" fontId="2" fillId="2" borderId="6" xfId="51" applyFont="1" applyFill="1" applyBorder="1" applyAlignment="1">
      <alignment horizontal="left" vertical="center" wrapText="1"/>
    </xf>
    <xf numFmtId="0" fontId="2" fillId="2" borderId="6" xfId="51" applyFont="1" applyFill="1" applyBorder="1" applyAlignment="1">
      <alignment horizontal="right" vertical="center" wrapText="1"/>
    </xf>
    <xf numFmtId="0" fontId="2" fillId="3" borderId="6" xfId="51" applyFont="1" applyFill="1" applyBorder="1" applyAlignment="1">
      <alignment horizontal="left" vertical="center" wrapText="1"/>
    </xf>
    <xf numFmtId="57" fontId="3" fillId="2" borderId="4" xfId="49" applyNumberFormat="1" applyFont="1" applyFill="1" applyBorder="1" applyAlignment="1">
      <alignment horizontal="center" vertical="center" wrapText="1"/>
    </xf>
    <xf numFmtId="57" fontId="3" fillId="2" borderId="0" xfId="49" applyNumberFormat="1" applyFont="1" applyFill="1" applyBorder="1" applyAlignment="1">
      <alignment horizontal="center" vertical="center" wrapText="1"/>
    </xf>
    <xf numFmtId="0" fontId="3" fillId="2" borderId="0" xfId="49" applyFont="1" applyFill="1" applyAlignment="1">
      <alignment horizontal="center" vertical="center" wrapText="1"/>
    </xf>
    <xf numFmtId="0" fontId="4" fillId="5" borderId="7" xfId="51" applyFont="1" applyFill="1" applyBorder="1" applyAlignment="1">
      <alignment horizontal="center" vertical="center" wrapText="1"/>
    </xf>
    <xf numFmtId="0" fontId="4" fillId="5" borderId="8" xfId="51" applyFont="1" applyFill="1" applyBorder="1" applyAlignment="1">
      <alignment horizontal="center" vertical="center" wrapText="1"/>
    </xf>
    <xf numFmtId="0" fontId="4" fillId="5" borderId="9" xfId="51" applyFont="1" applyFill="1" applyBorder="1" applyAlignment="1">
      <alignment horizontal="center" vertical="center" wrapText="1"/>
    </xf>
    <xf numFmtId="0" fontId="4" fillId="5" borderId="10" xfId="51" applyFont="1" applyFill="1" applyBorder="1" applyAlignment="1">
      <alignment horizontal="center" vertical="center" wrapText="1"/>
    </xf>
    <xf numFmtId="0" fontId="4" fillId="5" borderId="11" xfId="51" applyFont="1" applyFill="1" applyBorder="1" applyAlignment="1">
      <alignment horizontal="center" vertical="center" wrapText="1"/>
    </xf>
    <xf numFmtId="0" fontId="2" fillId="2" borderId="12" xfId="51" applyFont="1" applyFill="1" applyBorder="1" applyAlignment="1">
      <alignment horizontal="center" vertical="center" wrapText="1"/>
    </xf>
    <xf numFmtId="0" fontId="2" fillId="2" borderId="2" xfId="51" applyFont="1" applyFill="1" applyBorder="1" applyAlignment="1">
      <alignment horizontal="center" vertical="center" wrapText="1"/>
    </xf>
    <xf numFmtId="0" fontId="2" fillId="2" borderId="13" xfId="51" applyFont="1" applyFill="1" applyBorder="1" applyAlignment="1">
      <alignment horizontal="center" vertical="center" wrapText="1"/>
    </xf>
    <xf numFmtId="0" fontId="2" fillId="2" borderId="12" xfId="50" applyFont="1" applyFill="1" applyBorder="1" applyAlignment="1">
      <alignment horizontal="center" vertical="center" wrapText="1"/>
    </xf>
    <xf numFmtId="0" fontId="2" fillId="3" borderId="14" xfId="50" applyFont="1" applyFill="1" applyBorder="1" applyAlignment="1">
      <alignment vertical="center" wrapText="1"/>
    </xf>
    <xf numFmtId="176" fontId="2" fillId="3" borderId="2" xfId="49" applyNumberFormat="1" applyFont="1" applyFill="1" applyBorder="1" applyAlignment="1">
      <alignment horizontal="right" vertical="center" wrapText="1"/>
    </xf>
    <xf numFmtId="176" fontId="2" fillId="2" borderId="13" xfId="49" applyNumberFormat="1" applyFont="1" applyFill="1" applyBorder="1" applyAlignment="1">
      <alignment horizontal="left" vertical="center" wrapText="1"/>
    </xf>
    <xf numFmtId="180" fontId="2" fillId="3" borderId="2" xfId="49" applyNumberFormat="1" applyFont="1" applyFill="1" applyBorder="1" applyAlignment="1">
      <alignment horizontal="right" vertical="center" wrapText="1"/>
    </xf>
    <xf numFmtId="0" fontId="2" fillId="2" borderId="4" xfId="51" applyFont="1" applyFill="1" applyBorder="1" applyAlignment="1">
      <alignment horizontal="center" vertical="center" wrapText="1"/>
    </xf>
    <xf numFmtId="0" fontId="2" fillId="2" borderId="15" xfId="51" applyFont="1" applyFill="1" applyBorder="1" applyAlignment="1">
      <alignment horizontal="center" vertical="center" wrapText="1"/>
    </xf>
    <xf numFmtId="176" fontId="2" fillId="3" borderId="4" xfId="49" applyNumberFormat="1" applyFont="1" applyFill="1" applyBorder="1" applyAlignment="1">
      <alignment horizontal="right" vertical="center" wrapText="1"/>
    </xf>
    <xf numFmtId="176" fontId="2" fillId="2" borderId="15" xfId="49" applyNumberFormat="1" applyFont="1" applyFill="1" applyBorder="1" applyAlignment="1">
      <alignment horizontal="left" vertical="center" wrapText="1"/>
    </xf>
    <xf numFmtId="180" fontId="2" fillId="3" borderId="4" xfId="49" applyNumberFormat="1" applyFont="1" applyFill="1" applyBorder="1" applyAlignment="1">
      <alignment horizontal="right" vertical="center" wrapText="1"/>
    </xf>
    <xf numFmtId="0" fontId="2" fillId="2" borderId="16" xfId="51" applyFont="1" applyFill="1" applyBorder="1" applyAlignment="1">
      <alignment horizontal="center" vertical="center" wrapText="1"/>
    </xf>
    <xf numFmtId="0" fontId="2" fillId="2" borderId="17" xfId="51" applyFont="1" applyFill="1" applyBorder="1" applyAlignment="1">
      <alignment horizontal="center" vertical="center" wrapText="1"/>
    </xf>
    <xf numFmtId="176" fontId="2" fillId="3" borderId="16" xfId="49" applyNumberFormat="1" applyFont="1" applyFill="1" applyBorder="1" applyAlignment="1">
      <alignment horizontal="right" vertical="center" wrapText="1"/>
    </xf>
    <xf numFmtId="176" fontId="2" fillId="2" borderId="17" xfId="49" applyNumberFormat="1" applyFont="1" applyFill="1" applyBorder="1" applyAlignment="1">
      <alignment horizontal="left" vertical="center" wrapText="1"/>
    </xf>
    <xf numFmtId="180" fontId="2" fillId="3" borderId="16" xfId="49" applyNumberFormat="1" applyFont="1" applyFill="1" applyBorder="1" applyAlignment="1">
      <alignment horizontal="right" vertical="center" wrapText="1"/>
    </xf>
    <xf numFmtId="0" fontId="5" fillId="2" borderId="5" xfId="51" applyFont="1" applyFill="1" applyBorder="1" applyAlignment="1">
      <alignment horizontal="right" vertical="center"/>
    </xf>
    <xf numFmtId="0" fontId="5" fillId="2" borderId="6" xfId="51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4" fontId="2" fillId="2" borderId="14" xfId="0" applyNumberFormat="1" applyFont="1" applyFill="1" applyBorder="1" applyAlignment="1">
      <alignment horizontal="left" vertical="center" wrapText="1"/>
    </xf>
    <xf numFmtId="14" fontId="2" fillId="2" borderId="19" xfId="0" applyNumberFormat="1" applyFont="1" applyFill="1" applyBorder="1" applyAlignment="1">
      <alignment horizontal="left" vertical="center" wrapText="1"/>
    </xf>
    <xf numFmtId="14" fontId="2" fillId="2" borderId="20" xfId="0" applyNumberFormat="1" applyFont="1" applyFill="1" applyBorder="1" applyAlignment="1">
      <alignment horizontal="left" vertical="center" wrapText="1"/>
    </xf>
    <xf numFmtId="176" fontId="6" fillId="3" borderId="14" xfId="49" applyNumberFormat="1" applyFont="1" applyFill="1" applyBorder="1" applyAlignment="1">
      <alignment horizontal="right" vertical="center" wrapText="1"/>
    </xf>
    <xf numFmtId="176" fontId="2" fillId="2" borderId="13" xfId="49" applyNumberFormat="1" applyFont="1" applyFill="1" applyBorder="1" applyAlignment="1">
      <alignment vertical="center" wrapText="1"/>
    </xf>
    <xf numFmtId="180" fontId="2" fillId="3" borderId="14" xfId="49" applyNumberFormat="1" applyFont="1" applyFill="1" applyBorder="1" applyAlignment="1">
      <alignment vertical="center" wrapText="1"/>
    </xf>
    <xf numFmtId="0" fontId="2" fillId="2" borderId="21" xfId="0" applyFont="1" applyFill="1" applyBorder="1" applyAlignment="1">
      <alignment horizontal="center" vertical="center" wrapText="1"/>
    </xf>
    <xf numFmtId="14" fontId="2" fillId="2" borderId="12" xfId="0" applyNumberFormat="1" applyFont="1" applyFill="1" applyBorder="1" applyAlignment="1">
      <alignment horizontal="center" vertical="center" wrapText="1"/>
    </xf>
    <xf numFmtId="14" fontId="2" fillId="2" borderId="12" xfId="0" applyNumberFormat="1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center" vertical="center" wrapText="1"/>
    </xf>
    <xf numFmtId="176" fontId="2" fillId="2" borderId="20" xfId="49" applyNumberFormat="1" applyFont="1" applyFill="1" applyBorder="1" applyAlignment="1">
      <alignment vertical="center" wrapText="1"/>
    </xf>
    <xf numFmtId="0" fontId="6" fillId="2" borderId="2" xfId="51" applyFont="1" applyFill="1" applyBorder="1" applyAlignment="1">
      <alignment horizontal="center" vertical="center" wrapText="1"/>
    </xf>
    <xf numFmtId="0" fontId="6" fillId="2" borderId="3" xfId="51" applyFont="1" applyFill="1" applyBorder="1" applyAlignment="1">
      <alignment horizontal="center" vertical="center" wrapText="1"/>
    </xf>
    <xf numFmtId="0" fontId="6" fillId="2" borderId="13" xfId="51" applyFont="1" applyFill="1" applyBorder="1" applyAlignment="1">
      <alignment horizontal="center" vertical="center" wrapText="1"/>
    </xf>
    <xf numFmtId="0" fontId="6" fillId="2" borderId="18" xfId="51" applyFont="1" applyFill="1" applyBorder="1" applyAlignment="1">
      <alignment horizontal="left" vertical="top" wrapText="1"/>
    </xf>
    <xf numFmtId="0" fontId="2" fillId="2" borderId="23" xfId="51" applyFont="1" applyFill="1" applyBorder="1" applyAlignment="1">
      <alignment horizontal="right" vertical="center" wrapText="1"/>
    </xf>
    <xf numFmtId="0" fontId="2" fillId="2" borderId="24" xfId="51" applyFont="1" applyFill="1" applyBorder="1" applyAlignment="1">
      <alignment horizontal="right" vertical="center" wrapText="1"/>
    </xf>
    <xf numFmtId="0" fontId="6" fillId="2" borderId="4" xfId="51" applyFont="1" applyFill="1" applyBorder="1" applyAlignment="1">
      <alignment horizontal="center" vertical="center" wrapText="1"/>
    </xf>
    <xf numFmtId="0" fontId="6" fillId="2" borderId="0" xfId="51" applyFont="1" applyFill="1" applyBorder="1" applyAlignment="1">
      <alignment horizontal="center" vertical="center" wrapText="1"/>
    </xf>
    <xf numFmtId="0" fontId="6" fillId="2" borderId="15" xfId="51" applyFont="1" applyFill="1" applyBorder="1" applyAlignment="1">
      <alignment horizontal="center" vertical="center" wrapText="1"/>
    </xf>
    <xf numFmtId="0" fontId="6" fillId="2" borderId="21" xfId="51" applyFont="1" applyFill="1" applyBorder="1" applyAlignment="1">
      <alignment horizontal="left" vertical="top" wrapText="1"/>
    </xf>
    <xf numFmtId="0" fontId="2" fillId="2" borderId="25" xfId="51" applyFont="1" applyFill="1" applyBorder="1" applyAlignment="1">
      <alignment horizontal="center" vertical="center" wrapText="1"/>
    </xf>
    <xf numFmtId="0" fontId="2" fillId="2" borderId="26" xfId="51" applyFont="1" applyFill="1" applyBorder="1" applyAlignment="1">
      <alignment vertical="center" wrapText="1"/>
    </xf>
    <xf numFmtId="0" fontId="6" fillId="2" borderId="16" xfId="51" applyFont="1" applyFill="1" applyBorder="1" applyAlignment="1">
      <alignment horizontal="center" vertical="center" wrapText="1"/>
    </xf>
    <xf numFmtId="0" fontId="6" fillId="2" borderId="1" xfId="51" applyFont="1" applyFill="1" applyBorder="1" applyAlignment="1">
      <alignment horizontal="center" vertical="center" wrapText="1"/>
    </xf>
    <xf numFmtId="0" fontId="6" fillId="2" borderId="17" xfId="51" applyFont="1" applyFill="1" applyBorder="1" applyAlignment="1">
      <alignment horizontal="center" vertical="center" wrapText="1"/>
    </xf>
    <xf numFmtId="0" fontId="6" fillId="2" borderId="22" xfId="51" applyFont="1" applyFill="1" applyBorder="1" applyAlignment="1">
      <alignment horizontal="left" vertical="top" wrapText="1"/>
    </xf>
    <xf numFmtId="0" fontId="4" fillId="6" borderId="16" xfId="51" applyFont="1" applyFill="1" applyBorder="1" applyAlignment="1">
      <alignment horizontal="right" vertical="center" wrapText="1"/>
    </xf>
    <xf numFmtId="0" fontId="4" fillId="6" borderId="1" xfId="51" applyFont="1" applyFill="1" applyBorder="1" applyAlignment="1">
      <alignment horizontal="right" vertical="center" wrapText="1"/>
    </xf>
    <xf numFmtId="0" fontId="2" fillId="3" borderId="13" xfId="51" applyFont="1" applyFill="1" applyBorder="1" applyAlignment="1">
      <alignment horizontal="left" vertical="center"/>
    </xf>
    <xf numFmtId="179" fontId="2" fillId="3" borderId="15" xfId="51" applyNumberFormat="1" applyFont="1" applyFill="1" applyBorder="1" applyAlignment="1">
      <alignment horizontal="left" vertical="top"/>
    </xf>
    <xf numFmtId="0" fontId="2" fillId="3" borderId="27" xfId="51" applyFont="1" applyFill="1" applyBorder="1" applyAlignment="1">
      <alignment horizontal="left" vertical="center" wrapText="1"/>
    </xf>
    <xf numFmtId="0" fontId="3" fillId="2" borderId="15" xfId="49" applyFont="1" applyFill="1" applyBorder="1" applyAlignment="1">
      <alignment horizontal="center" vertical="center" wrapText="1"/>
    </xf>
    <xf numFmtId="176" fontId="4" fillId="5" borderId="7" xfId="49" applyNumberFormat="1" applyFont="1" applyFill="1" applyBorder="1" applyAlignment="1">
      <alignment horizontal="center" vertical="center" wrapText="1"/>
    </xf>
    <xf numFmtId="176" fontId="7" fillId="4" borderId="18" xfId="49" applyNumberFormat="1" applyFont="1" applyFill="1" applyBorder="1" applyAlignment="1">
      <alignment horizontal="right" vertical="center" wrapText="1"/>
    </xf>
    <xf numFmtId="176" fontId="7" fillId="4" borderId="21" xfId="49" applyNumberFormat="1" applyFont="1" applyFill="1" applyBorder="1" applyAlignment="1">
      <alignment horizontal="right" vertical="center" wrapText="1"/>
    </xf>
    <xf numFmtId="176" fontId="7" fillId="4" borderId="22" xfId="49" applyNumberFormat="1" applyFont="1" applyFill="1" applyBorder="1" applyAlignment="1">
      <alignment horizontal="right" vertical="center" wrapText="1"/>
    </xf>
    <xf numFmtId="0" fontId="5" fillId="2" borderId="27" xfId="51" applyFont="1" applyFill="1" applyBorder="1" applyAlignment="1">
      <alignment horizontal="right" vertical="center"/>
    </xf>
    <xf numFmtId="176" fontId="5" fillId="2" borderId="28" xfId="51" applyNumberFormat="1" applyFont="1" applyFill="1" applyBorder="1">
      <alignment vertical="center"/>
    </xf>
    <xf numFmtId="0" fontId="2" fillId="2" borderId="20" xfId="50" applyFont="1" applyFill="1" applyBorder="1" applyAlignment="1">
      <alignment horizontal="left" vertical="center"/>
    </xf>
    <xf numFmtId="178" fontId="6" fillId="3" borderId="14" xfId="51" applyNumberFormat="1" applyFont="1" applyFill="1" applyBorder="1" applyAlignment="1">
      <alignment horizontal="right" vertical="center" wrapText="1"/>
    </xf>
    <xf numFmtId="0" fontId="2" fillId="2" borderId="20" xfId="51" applyFont="1" applyFill="1" applyBorder="1" applyAlignment="1">
      <alignment horizontal="left" vertical="center" wrapText="1"/>
    </xf>
    <xf numFmtId="176" fontId="2" fillId="2" borderId="12" xfId="49" applyNumberFormat="1" applyFont="1" applyFill="1" applyBorder="1" applyAlignment="1">
      <alignment horizontal="right" vertical="center" wrapText="1"/>
    </xf>
    <xf numFmtId="0" fontId="2" fillId="2" borderId="29" xfId="51" applyFont="1" applyFill="1" applyBorder="1" applyAlignment="1">
      <alignment horizontal="right" vertical="center" wrapText="1"/>
    </xf>
    <xf numFmtId="176" fontId="6" fillId="2" borderId="30" xfId="51" applyNumberFormat="1" applyFont="1" applyFill="1" applyBorder="1" applyAlignment="1">
      <alignment horizontal="center" vertical="center" wrapText="1"/>
    </xf>
    <xf numFmtId="9" fontId="6" fillId="3" borderId="26" xfId="51" applyNumberFormat="1" applyFont="1" applyFill="1" applyBorder="1" applyAlignment="1">
      <alignment vertical="center" wrapText="1"/>
    </xf>
    <xf numFmtId="176" fontId="2" fillId="2" borderId="12" xfId="51" applyNumberFormat="1" applyFont="1" applyFill="1" applyBorder="1" applyAlignment="1">
      <alignment horizontal="center" vertical="center" wrapText="1"/>
    </xf>
    <xf numFmtId="0" fontId="4" fillId="6" borderId="17" xfId="51" applyFont="1" applyFill="1" applyBorder="1" applyAlignment="1">
      <alignment horizontal="right" vertical="center" wrapText="1"/>
    </xf>
    <xf numFmtId="177" fontId="4" fillId="6" borderId="17" xfId="51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_Sheet1" xfId="49"/>
    <cellStyle name="常规 2" xfId="50"/>
    <cellStyle name="常规_Sheet1_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selection activeCell="L22" sqref="L22"/>
    </sheetView>
  </sheetViews>
  <sheetFormatPr defaultColWidth="9" defaultRowHeight="14.25"/>
  <cols>
    <col min="5" max="5" width="12.25" customWidth="1"/>
    <col min="12" max="12" width="9.75" customWidth="1"/>
  </cols>
  <sheetData>
    <row r="1" ht="24.7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3"/>
      <c r="C2" s="3"/>
      <c r="D2" s="3"/>
      <c r="E2" s="3"/>
      <c r="F2" s="4" t="s">
        <v>2</v>
      </c>
      <c r="G2" s="5" t="s">
        <v>3</v>
      </c>
      <c r="H2" s="5"/>
      <c r="I2" s="5"/>
      <c r="J2" s="5"/>
      <c r="K2" s="5"/>
      <c r="L2" s="80"/>
    </row>
    <row r="3" ht="28.5" spans="1:12">
      <c r="A3" s="6" t="s">
        <v>4</v>
      </c>
      <c r="B3" s="7" t="s">
        <v>0</v>
      </c>
      <c r="C3" s="7"/>
      <c r="D3" s="7"/>
      <c r="E3" s="8"/>
      <c r="F3" s="9" t="s">
        <v>5</v>
      </c>
      <c r="G3" s="5" t="s">
        <v>6</v>
      </c>
      <c r="H3" s="5"/>
      <c r="I3" s="5"/>
      <c r="J3" s="5"/>
      <c r="K3" s="5"/>
      <c r="L3" s="80"/>
    </row>
    <row r="4" ht="28.5" spans="1:12">
      <c r="A4" s="10" t="s">
        <v>7</v>
      </c>
      <c r="B4" s="11">
        <v>30</v>
      </c>
      <c r="C4" s="8" t="s">
        <v>8</v>
      </c>
      <c r="D4" s="8"/>
      <c r="E4" s="8"/>
      <c r="F4" s="12" t="s">
        <v>9</v>
      </c>
      <c r="G4" s="13" t="s">
        <v>10</v>
      </c>
      <c r="H4" s="13"/>
      <c r="I4" s="13"/>
      <c r="J4" s="13"/>
      <c r="K4" s="13"/>
      <c r="L4" s="81"/>
    </row>
    <row r="5" ht="29.25" spans="1:12">
      <c r="A5" s="14" t="s">
        <v>11</v>
      </c>
      <c r="B5" s="15" t="s">
        <v>12</v>
      </c>
      <c r="C5" s="15"/>
      <c r="D5" s="15"/>
      <c r="E5" s="15"/>
      <c r="F5" s="16" t="s">
        <v>13</v>
      </c>
      <c r="G5" s="17" t="s">
        <v>14</v>
      </c>
      <c r="H5" s="17"/>
      <c r="I5" s="17"/>
      <c r="J5" s="17"/>
      <c r="K5" s="17"/>
      <c r="L5" s="82"/>
    </row>
    <row r="6" ht="23.25" spans="1:12">
      <c r="A6" s="18"/>
      <c r="B6" s="19"/>
      <c r="C6" s="20"/>
      <c r="D6" s="20"/>
      <c r="E6" s="20"/>
      <c r="F6" s="20"/>
      <c r="G6" s="20"/>
      <c r="H6" s="20"/>
      <c r="I6" s="20"/>
      <c r="J6" s="20"/>
      <c r="K6" s="20"/>
      <c r="L6" s="83"/>
    </row>
    <row r="7" spans="1:12">
      <c r="A7" s="21" t="s">
        <v>15</v>
      </c>
      <c r="B7" s="22" t="s">
        <v>16</v>
      </c>
      <c r="C7" s="23"/>
      <c r="D7" s="22" t="s">
        <v>17</v>
      </c>
      <c r="E7" s="23"/>
      <c r="F7" s="24" t="s">
        <v>18</v>
      </c>
      <c r="G7" s="25"/>
      <c r="H7" s="24" t="s">
        <v>19</v>
      </c>
      <c r="I7" s="25"/>
      <c r="J7" s="24" t="s">
        <v>20</v>
      </c>
      <c r="K7" s="25"/>
      <c r="L7" s="84" t="s">
        <v>21</v>
      </c>
    </row>
    <row r="8" ht="28.5" spans="1:12">
      <c r="A8" s="26" t="s">
        <v>22</v>
      </c>
      <c r="B8" s="27" t="s">
        <v>23</v>
      </c>
      <c r="C8" s="28"/>
      <c r="D8" s="29" t="s">
        <v>24</v>
      </c>
      <c r="E8" s="30" t="s">
        <v>25</v>
      </c>
      <c r="F8" s="31">
        <v>350</v>
      </c>
      <c r="G8" s="32" t="s">
        <v>26</v>
      </c>
      <c r="H8" s="33">
        <v>7</v>
      </c>
      <c r="I8" s="32" t="s">
        <v>27</v>
      </c>
      <c r="J8" s="33">
        <v>3</v>
      </c>
      <c r="K8" s="32" t="s">
        <v>28</v>
      </c>
      <c r="L8" s="85">
        <f>F8*H8*J8</f>
        <v>7350</v>
      </c>
    </row>
    <row r="9" spans="1:12">
      <c r="A9" s="26"/>
      <c r="B9" s="34"/>
      <c r="C9" s="35"/>
      <c r="D9" s="29" t="s">
        <v>29</v>
      </c>
      <c r="E9" s="30"/>
      <c r="F9" s="36"/>
      <c r="G9" s="37"/>
      <c r="H9" s="38"/>
      <c r="I9" s="37"/>
      <c r="J9" s="38"/>
      <c r="K9" s="37"/>
      <c r="L9" s="86"/>
    </row>
    <row r="10" spans="1:12">
      <c r="A10" s="26"/>
      <c r="B10" s="34"/>
      <c r="C10" s="35"/>
      <c r="D10" s="29" t="s">
        <v>30</v>
      </c>
      <c r="E10" s="30"/>
      <c r="F10" s="36"/>
      <c r="G10" s="37"/>
      <c r="H10" s="38"/>
      <c r="I10" s="37"/>
      <c r="J10" s="38"/>
      <c r="K10" s="37"/>
      <c r="L10" s="86"/>
    </row>
    <row r="11" spans="1:12">
      <c r="A11" s="26"/>
      <c r="B11" s="39"/>
      <c r="C11" s="40"/>
      <c r="D11" s="29"/>
      <c r="E11" s="30"/>
      <c r="F11" s="41"/>
      <c r="G11" s="42"/>
      <c r="H11" s="43"/>
      <c r="I11" s="42"/>
      <c r="J11" s="43"/>
      <c r="K11" s="42"/>
      <c r="L11" s="87"/>
    </row>
    <row r="12" ht="15" spans="1:12">
      <c r="A12" s="44" t="s">
        <v>31</v>
      </c>
      <c r="B12" s="45"/>
      <c r="C12" s="45"/>
      <c r="D12" s="45"/>
      <c r="E12" s="45"/>
      <c r="F12" s="45"/>
      <c r="G12" s="45"/>
      <c r="H12" s="45"/>
      <c r="I12" s="45"/>
      <c r="J12" s="45"/>
      <c r="K12" s="88"/>
      <c r="L12" s="89">
        <f>SUM(L8:L11)</f>
        <v>7350</v>
      </c>
    </row>
    <row r="13" spans="1:12">
      <c r="A13" s="46" t="s">
        <v>32</v>
      </c>
      <c r="B13" s="47" t="s">
        <v>33</v>
      </c>
      <c r="C13" s="48"/>
      <c r="D13" s="47" t="s">
        <v>17</v>
      </c>
      <c r="E13" s="48"/>
      <c r="F13" s="24" t="s">
        <v>18</v>
      </c>
      <c r="G13" s="25"/>
      <c r="H13" s="24" t="s">
        <v>19</v>
      </c>
      <c r="I13" s="25"/>
      <c r="J13" s="24" t="s">
        <v>20</v>
      </c>
      <c r="K13" s="25"/>
      <c r="L13" s="84" t="s">
        <v>21</v>
      </c>
    </row>
    <row r="14" spans="1:12">
      <c r="A14" s="49" t="s">
        <v>34</v>
      </c>
      <c r="B14" s="50">
        <v>1</v>
      </c>
      <c r="C14" s="51" t="s">
        <v>35</v>
      </c>
      <c r="D14" s="52"/>
      <c r="E14" s="53"/>
      <c r="F14" s="54">
        <v>1357</v>
      </c>
      <c r="G14" s="55" t="s">
        <v>36</v>
      </c>
      <c r="H14" s="56">
        <v>3</v>
      </c>
      <c r="I14" s="90" t="s">
        <v>37</v>
      </c>
      <c r="J14" s="91">
        <v>1</v>
      </c>
      <c r="K14" s="92" t="s">
        <v>38</v>
      </c>
      <c r="L14" s="93">
        <f>F14*H14*J14</f>
        <v>4071</v>
      </c>
    </row>
    <row r="15" spans="1:12">
      <c r="A15" s="57"/>
      <c r="B15" s="50">
        <v>2</v>
      </c>
      <c r="C15" s="58"/>
      <c r="D15" s="58"/>
      <c r="E15" s="59"/>
      <c r="F15" s="54"/>
      <c r="G15" s="55" t="s">
        <v>36</v>
      </c>
      <c r="H15" s="56">
        <f>B4</f>
        <v>30</v>
      </c>
      <c r="I15" s="90" t="s">
        <v>8</v>
      </c>
      <c r="J15" s="91"/>
      <c r="K15" s="92" t="s">
        <v>38</v>
      </c>
      <c r="L15" s="93">
        <f t="shared" ref="L15:L16" si="0">F15*H15*J15</f>
        <v>0</v>
      </c>
    </row>
    <row r="16" spans="1:12">
      <c r="A16" s="60"/>
      <c r="B16" s="50">
        <v>3</v>
      </c>
      <c r="C16" s="58"/>
      <c r="D16" s="58"/>
      <c r="E16" s="59"/>
      <c r="F16" s="54"/>
      <c r="G16" s="61" t="s">
        <v>36</v>
      </c>
      <c r="H16" s="56">
        <f>B4</f>
        <v>30</v>
      </c>
      <c r="I16" s="90" t="s">
        <v>8</v>
      </c>
      <c r="J16" s="91"/>
      <c r="K16" s="92" t="s">
        <v>38</v>
      </c>
      <c r="L16" s="93">
        <f t="shared" si="0"/>
        <v>0</v>
      </c>
    </row>
    <row r="17" spans="1:12">
      <c r="A17" s="44" t="s">
        <v>39</v>
      </c>
      <c r="B17" s="45"/>
      <c r="C17" s="45"/>
      <c r="D17" s="45"/>
      <c r="E17" s="45"/>
      <c r="F17" s="45"/>
      <c r="G17" s="45"/>
      <c r="H17" s="45"/>
      <c r="I17" s="45"/>
      <c r="J17" s="45"/>
      <c r="K17" s="88"/>
      <c r="L17" s="89">
        <f>SUM(L14:L16)</f>
        <v>4071</v>
      </c>
    </row>
    <row r="18" spans="1:12">
      <c r="A18" s="62" t="s">
        <v>40</v>
      </c>
      <c r="B18" s="63"/>
      <c r="C18" s="63"/>
      <c r="D18" s="64"/>
      <c r="E18" s="65"/>
      <c r="F18" s="66"/>
      <c r="G18" s="67"/>
      <c r="H18" s="67"/>
      <c r="I18" s="67"/>
      <c r="J18" s="67"/>
      <c r="K18" s="94"/>
      <c r="L18" s="95">
        <f>SUM(L12+L17)</f>
        <v>11421</v>
      </c>
    </row>
    <row r="19" spans="1:12">
      <c r="A19" s="68"/>
      <c r="B19" s="69"/>
      <c r="C19" s="69"/>
      <c r="D19" s="70"/>
      <c r="E19" s="71"/>
      <c r="F19" s="72" t="s">
        <v>41</v>
      </c>
      <c r="G19" s="73"/>
      <c r="H19" s="73"/>
      <c r="I19" s="73"/>
      <c r="J19" s="73"/>
      <c r="K19" s="96">
        <v>0.1</v>
      </c>
      <c r="L19" s="97">
        <f>L18*K19</f>
        <v>1142.1</v>
      </c>
    </row>
    <row r="20" spans="1:12">
      <c r="A20" s="68"/>
      <c r="B20" s="69"/>
      <c r="C20" s="69"/>
      <c r="D20" s="70"/>
      <c r="E20" s="71"/>
      <c r="F20" s="72" t="s">
        <v>42</v>
      </c>
      <c r="G20" s="73"/>
      <c r="H20" s="73"/>
      <c r="I20" s="73"/>
      <c r="J20" s="73"/>
      <c r="K20" s="96">
        <v>0.06</v>
      </c>
      <c r="L20" s="97">
        <f>(L18+L19)*K20</f>
        <v>753.786</v>
      </c>
    </row>
    <row r="21" spans="1:12">
      <c r="A21" s="74"/>
      <c r="B21" s="75"/>
      <c r="C21" s="75"/>
      <c r="D21" s="76"/>
      <c r="E21" s="77"/>
      <c r="F21" s="78" t="s">
        <v>43</v>
      </c>
      <c r="G21" s="79"/>
      <c r="H21" s="79"/>
      <c r="I21" s="79"/>
      <c r="J21" s="79"/>
      <c r="K21" s="98"/>
      <c r="L21" s="99">
        <f>SUM(L18:L20)</f>
        <v>13316.886</v>
      </c>
    </row>
  </sheetData>
  <mergeCells count="36">
    <mergeCell ref="A1:L1"/>
    <mergeCell ref="A2:E2"/>
    <mergeCell ref="G2:L2"/>
    <mergeCell ref="B3:D3"/>
    <mergeCell ref="G3:L3"/>
    <mergeCell ref="G4:L4"/>
    <mergeCell ref="B5:E5"/>
    <mergeCell ref="G5:L5"/>
    <mergeCell ref="A6:L6"/>
    <mergeCell ref="B7:C7"/>
    <mergeCell ref="D7:E7"/>
    <mergeCell ref="F7:G7"/>
    <mergeCell ref="H7:I7"/>
    <mergeCell ref="J7:K7"/>
    <mergeCell ref="A12:K12"/>
    <mergeCell ref="B13:C13"/>
    <mergeCell ref="D13:E13"/>
    <mergeCell ref="F13:G13"/>
    <mergeCell ref="H13:I13"/>
    <mergeCell ref="J13:K13"/>
    <mergeCell ref="C14:E14"/>
    <mergeCell ref="A17:K17"/>
    <mergeCell ref="F18:K18"/>
    <mergeCell ref="F21:K21"/>
    <mergeCell ref="A8:A11"/>
    <mergeCell ref="A14:A16"/>
    <mergeCell ref="E18:E21"/>
    <mergeCell ref="F8:F11"/>
    <mergeCell ref="G8:G11"/>
    <mergeCell ref="H8:H11"/>
    <mergeCell ref="I8:I11"/>
    <mergeCell ref="J8:J11"/>
    <mergeCell ref="K8:K11"/>
    <mergeCell ref="L8:L11"/>
    <mergeCell ref="B8:C11"/>
    <mergeCell ref="A18:D21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Shang</dc:creator>
  <cp:lastModifiedBy>宋宋 blanche</cp:lastModifiedBy>
  <dcterms:created xsi:type="dcterms:W3CDTF">2019-08-04T13:36:00Z</dcterms:created>
  <dcterms:modified xsi:type="dcterms:W3CDTF">2019-08-15T06:08:00Z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