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员工差旅明细" sheetId="2" r:id="rId1"/>
    <sheet name="员工报销明细" sheetId="3" r:id="rId2"/>
  </sheets>
  <definedNames>
    <definedName name="_xlnm.Print_Area" localSheetId="0">员工差旅明细!$A$1:$K$54</definedName>
  </definedNames>
  <calcPr calcId="144525" concurrentCalc="0"/>
</workbook>
</file>

<file path=xl/sharedStrings.xml><?xml version="1.0" encoding="utf-8"?>
<sst xmlns="http://schemas.openxmlformats.org/spreadsheetml/2006/main" count="158" uniqueCount="104">
  <si>
    <t>【员工差旅报销单】</t>
  </si>
  <si>
    <t>姓名:</t>
  </si>
  <si>
    <t>于畅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</si>
  <si>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</si>
  <si>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</si>
  <si>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</si>
  <si>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</si>
  <si>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</si>
  <si>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</si>
  <si>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</si>
  <si>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11.4-11.8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</si>
  <si>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</si>
  <si>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</si>
  <si>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</si>
  <si>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</si>
  <si>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</si>
  <si>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</si>
  <si>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</si>
  <si>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</si>
  <si>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</si>
  <si>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</si>
  <si>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</si>
  <si>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住宿费</t>
  </si>
  <si>
    <t>11.4-8 于畅 张羽住宿</t>
  </si>
  <si>
    <t>市内交通（打车）</t>
  </si>
  <si>
    <t>11.4  家-机场</t>
  </si>
  <si>
    <t>11.4  餐厅踩点</t>
  </si>
  <si>
    <t>11.4 餐厅踩点</t>
  </si>
  <si>
    <t>11.5  踩点KTV-酒店</t>
  </si>
  <si>
    <t>11.7  餐厅踩点</t>
  </si>
  <si>
    <t>11.7  过路费</t>
  </si>
  <si>
    <t xml:space="preserve"> </t>
  </si>
  <si>
    <t>11.7 陪同客户去机场</t>
  </si>
  <si>
    <t>11.7 餐厅-酒店</t>
  </si>
  <si>
    <t>11.8 机场-家</t>
  </si>
  <si>
    <t>餐费</t>
  </si>
  <si>
    <t>11.4  于畅 张羽 餐</t>
  </si>
  <si>
    <t>11.5  于畅  张羽 餐</t>
  </si>
  <si>
    <t>11.6 于畅 张羽 餐费</t>
  </si>
  <si>
    <t>11.7 于畅 张羽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</si>
  <si>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</si>
  <si>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</si>
  <si>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</si>
  <si>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</si>
  <si>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</si>
  <si>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</si>
  <si>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</si>
  <si>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</si>
  <si>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</si>
  <si>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</si>
  <si>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</si>
  <si>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</si>
  <si>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</si>
  <si>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</si>
  <si>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</si>
  <si>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</si>
  <si>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</si>
  <si>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</si>
  <si>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</si>
  <si>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</si>
  <si>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</si>
  <si>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</si>
  <si>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</si>
  <si>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</si>
  <si>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</si>
  <si>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</si>
  <si>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</si>
  <si>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</si>
  <si>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</si>
  <si>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</si>
  <si>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</si>
  <si>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</si>
  <si>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</si>
  <si>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</si>
  <si>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</si>
  <si>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</si>
  <si>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</si>
  <si>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</si>
  <si>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</si>
  <si>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</si>
  <si>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</si>
  <si>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客户买花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</si>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</sst>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;[Red]#,##0.00"/>
    <numFmt numFmtId="41" formatCode="_ * #,##0_ ;_ * \-#,##0_ ;_ * &quot;-&quot;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7" borderId="19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7" fillId="23" borderId="2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zoomScale="110" zoomScaleNormal="110" workbookViewId="0">
      <selection activeCell="G37" sqref="G37:J37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2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3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4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5"/>
      <c r="J7" s="96">
        <v>43780</v>
      </c>
      <c r="K7" s="94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7"/>
      <c r="J8" s="98" t="s">
        <v>13</v>
      </c>
      <c r="K8" s="99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 t="s">
        <v>21</v>
      </c>
      <c r="E11" s="79" t="s">
        <v>22</v>
      </c>
      <c r="F11" s="80"/>
      <c r="G11" s="81">
        <v>1470</v>
      </c>
      <c r="H11" s="80">
        <v>1470</v>
      </c>
      <c r="I11" s="100"/>
      <c r="J11" s="101"/>
      <c r="K11" s="102" t="s">
        <v>23</v>
      </c>
    </row>
    <row r="12" spans="2:11">
      <c r="B12" s="76">
        <v>2</v>
      </c>
      <c r="C12" s="77"/>
      <c r="D12" s="78"/>
      <c r="E12" s="82" t="s">
        <v>24</v>
      </c>
      <c r="F12" s="83"/>
      <c r="G12" s="84">
        <v>125.11</v>
      </c>
      <c r="H12" s="84">
        <v>125.11</v>
      </c>
      <c r="I12" s="103"/>
      <c r="J12" s="104"/>
      <c r="K12" s="105" t="s">
        <v>25</v>
      </c>
    </row>
    <row r="13" spans="2:11">
      <c r="B13" s="76">
        <v>3</v>
      </c>
      <c r="C13" s="77"/>
      <c r="D13" s="78"/>
      <c r="E13" s="82" t="s">
        <v>24</v>
      </c>
      <c r="F13" s="83"/>
      <c r="G13" s="84">
        <v>20</v>
      </c>
      <c r="H13" s="84">
        <v>20</v>
      </c>
      <c r="I13" s="103"/>
      <c r="J13" s="104"/>
      <c r="K13" s="105" t="s">
        <v>26</v>
      </c>
    </row>
    <row r="14" spans="2:11">
      <c r="B14" s="76">
        <v>4</v>
      </c>
      <c r="C14" s="77"/>
      <c r="D14" s="78"/>
      <c r="E14" s="82" t="s">
        <v>24</v>
      </c>
      <c r="F14" s="83"/>
      <c r="G14" s="85">
        <v>22</v>
      </c>
      <c r="H14" s="84">
        <v>22</v>
      </c>
      <c r="I14" s="103"/>
      <c r="J14" s="104"/>
      <c r="K14" s="105" t="s">
        <v>27</v>
      </c>
    </row>
    <row r="15" spans="2:11">
      <c r="B15" s="76">
        <v>5</v>
      </c>
      <c r="C15" s="77"/>
      <c r="D15" s="78"/>
      <c r="E15" s="82" t="s">
        <v>24</v>
      </c>
      <c r="F15" s="83"/>
      <c r="G15" s="85">
        <v>20.73</v>
      </c>
      <c r="H15" s="84">
        <v>20.73</v>
      </c>
      <c r="I15" s="103"/>
      <c r="J15" s="104"/>
      <c r="K15" s="105" t="s">
        <v>28</v>
      </c>
    </row>
    <row r="16" spans="2:11">
      <c r="B16" s="76">
        <v>6</v>
      </c>
      <c r="C16" s="77"/>
      <c r="D16" s="78"/>
      <c r="E16" s="82" t="s">
        <v>24</v>
      </c>
      <c r="F16" s="83"/>
      <c r="G16" s="85">
        <v>68.57</v>
      </c>
      <c r="H16" s="84">
        <v>68.57</v>
      </c>
      <c r="I16" s="103"/>
      <c r="J16" s="104"/>
      <c r="K16" s="105" t="s">
        <v>29</v>
      </c>
    </row>
    <row r="17" spans="2:11">
      <c r="B17" s="76">
        <v>7</v>
      </c>
      <c r="C17" s="77"/>
      <c r="D17" s="78"/>
      <c r="E17" s="82" t="s">
        <v>24</v>
      </c>
      <c r="F17" s="83"/>
      <c r="G17" s="85">
        <v>51.03</v>
      </c>
      <c r="H17" s="84">
        <v>51.03</v>
      </c>
      <c r="I17" s="103"/>
      <c r="J17" s="104"/>
      <c r="K17" s="105" t="s">
        <v>29</v>
      </c>
    </row>
    <row r="18" spans="2:11">
      <c r="B18" s="76">
        <v>8</v>
      </c>
      <c r="C18" s="77"/>
      <c r="D18" s="78"/>
      <c r="E18" s="82" t="s">
        <v>24</v>
      </c>
      <c r="F18" s="83"/>
      <c r="G18" s="85">
        <v>83.75</v>
      </c>
      <c r="H18" s="84">
        <v>83.75</v>
      </c>
      <c r="I18" s="103"/>
      <c r="J18" s="104"/>
      <c r="K18" s="105" t="s">
        <v>29</v>
      </c>
    </row>
    <row r="19" spans="2:11">
      <c r="B19" s="76">
        <v>9</v>
      </c>
      <c r="C19" s="77"/>
      <c r="D19" s="78"/>
      <c r="E19" s="82" t="s">
        <v>24</v>
      </c>
      <c r="F19" s="83"/>
      <c r="G19" s="85">
        <v>4</v>
      </c>
      <c r="H19" s="84">
        <v>4</v>
      </c>
      <c r="I19" s="103"/>
      <c r="J19" s="104"/>
      <c r="K19" s="105" t="s">
        <v>30</v>
      </c>
    </row>
    <row r="20" spans="2:14">
      <c r="B20" s="76">
        <v>10</v>
      </c>
      <c r="C20" s="77"/>
      <c r="D20" s="78"/>
      <c r="E20" s="82" t="s">
        <v>24</v>
      </c>
      <c r="F20" s="83"/>
      <c r="G20" s="85">
        <v>122.24</v>
      </c>
      <c r="H20" s="84">
        <v>122.24</v>
      </c>
      <c r="I20" s="103"/>
      <c r="J20" s="104"/>
      <c r="K20" s="105" t="s">
        <v>29</v>
      </c>
      <c r="N20" t="s">
        <v>31</v>
      </c>
    </row>
    <row r="21" spans="2:11">
      <c r="B21" s="76">
        <v>11</v>
      </c>
      <c r="C21" s="77"/>
      <c r="D21" s="78"/>
      <c r="E21" s="82" t="s">
        <v>24</v>
      </c>
      <c r="F21" s="83"/>
      <c r="G21" s="85">
        <v>12</v>
      </c>
      <c r="H21" s="84">
        <v>12</v>
      </c>
      <c r="I21" s="103"/>
      <c r="J21" s="104"/>
      <c r="K21" s="105" t="s">
        <v>30</v>
      </c>
    </row>
    <row r="22" spans="2:11">
      <c r="B22" s="76">
        <v>12</v>
      </c>
      <c r="C22" s="77"/>
      <c r="D22" s="78"/>
      <c r="E22" s="82" t="s">
        <v>24</v>
      </c>
      <c r="F22" s="83"/>
      <c r="G22" s="85">
        <v>107.42</v>
      </c>
      <c r="H22" s="84">
        <v>107.42</v>
      </c>
      <c r="I22" s="103"/>
      <c r="J22" s="104"/>
      <c r="K22" s="105" t="s">
        <v>32</v>
      </c>
    </row>
    <row r="23" spans="2:11">
      <c r="B23" s="76">
        <v>13</v>
      </c>
      <c r="C23" s="77"/>
      <c r="D23" s="78"/>
      <c r="E23" s="82" t="s">
        <v>24</v>
      </c>
      <c r="F23" s="83"/>
      <c r="G23" s="85">
        <v>12</v>
      </c>
      <c r="H23" s="84">
        <v>12</v>
      </c>
      <c r="I23" s="103"/>
      <c r="J23" s="104"/>
      <c r="K23" s="105" t="s">
        <v>30</v>
      </c>
    </row>
    <row r="24" spans="2:11">
      <c r="B24" s="76">
        <v>14</v>
      </c>
      <c r="C24" s="77"/>
      <c r="D24" s="78"/>
      <c r="E24" s="82" t="s">
        <v>24</v>
      </c>
      <c r="F24" s="83"/>
      <c r="G24" s="85">
        <v>142.13</v>
      </c>
      <c r="H24" s="84">
        <v>142.13</v>
      </c>
      <c r="I24" s="103"/>
      <c r="J24" s="104"/>
      <c r="K24" s="105" t="s">
        <v>29</v>
      </c>
    </row>
    <row r="25" spans="2:11">
      <c r="B25" s="76">
        <v>15</v>
      </c>
      <c r="C25" s="77"/>
      <c r="D25" s="78"/>
      <c r="E25" s="82" t="s">
        <v>24</v>
      </c>
      <c r="F25" s="83"/>
      <c r="G25" s="85">
        <v>15</v>
      </c>
      <c r="H25" s="84">
        <v>15</v>
      </c>
      <c r="I25" s="103"/>
      <c r="J25" s="104"/>
      <c r="K25" s="105" t="s">
        <v>30</v>
      </c>
    </row>
    <row r="26" spans="2:11">
      <c r="B26" s="76">
        <v>16</v>
      </c>
      <c r="C26" s="77"/>
      <c r="D26" s="78"/>
      <c r="E26" s="82" t="s">
        <v>24</v>
      </c>
      <c r="F26" s="83"/>
      <c r="G26" s="85">
        <v>29.97</v>
      </c>
      <c r="H26" s="84">
        <v>29.97</v>
      </c>
      <c r="I26" s="103"/>
      <c r="J26" s="104"/>
      <c r="K26" s="105" t="s">
        <v>33</v>
      </c>
    </row>
    <row r="27" spans="2:11">
      <c r="B27" s="76">
        <v>17</v>
      </c>
      <c r="C27" s="77"/>
      <c r="D27" s="78"/>
      <c r="E27" s="82" t="s">
        <v>24</v>
      </c>
      <c r="F27" s="83"/>
      <c r="G27" s="85">
        <v>131</v>
      </c>
      <c r="H27" s="84">
        <v>131</v>
      </c>
      <c r="I27" s="103"/>
      <c r="J27" s="104"/>
      <c r="K27" s="105" t="s">
        <v>34</v>
      </c>
    </row>
    <row r="28" spans="2:11">
      <c r="B28" s="76">
        <v>18</v>
      </c>
      <c r="C28" s="77"/>
      <c r="D28" s="78"/>
      <c r="E28" s="82" t="s">
        <v>35</v>
      </c>
      <c r="F28" s="83"/>
      <c r="G28" s="85">
        <v>24.9</v>
      </c>
      <c r="H28" s="84"/>
      <c r="I28" s="103">
        <v>24.9</v>
      </c>
      <c r="J28" s="104"/>
      <c r="K28" s="105" t="s">
        <v>36</v>
      </c>
    </row>
    <row r="29" spans="2:11">
      <c r="B29" s="76">
        <v>19</v>
      </c>
      <c r="C29" s="77"/>
      <c r="D29" s="78"/>
      <c r="E29" s="82" t="s">
        <v>35</v>
      </c>
      <c r="F29" s="83"/>
      <c r="G29" s="84">
        <v>16.8</v>
      </c>
      <c r="H29" s="84">
        <v>16.8</v>
      </c>
      <c r="I29" s="103"/>
      <c r="J29" s="104"/>
      <c r="K29" s="105" t="s">
        <v>37</v>
      </c>
    </row>
    <row r="30" spans="2:11">
      <c r="B30" s="76">
        <v>20</v>
      </c>
      <c r="C30" s="77"/>
      <c r="D30" s="78"/>
      <c r="E30" s="82" t="s">
        <v>35</v>
      </c>
      <c r="F30" s="83"/>
      <c r="G30" s="84">
        <v>26</v>
      </c>
      <c r="H30" s="84">
        <v>26</v>
      </c>
      <c r="I30" s="103"/>
      <c r="J30" s="104"/>
      <c r="K30" s="105" t="s">
        <v>37</v>
      </c>
    </row>
    <row r="31" spans="2:11">
      <c r="B31" s="76">
        <v>21</v>
      </c>
      <c r="C31" s="77"/>
      <c r="D31" s="78"/>
      <c r="E31" s="82" t="s">
        <v>35</v>
      </c>
      <c r="F31" s="83"/>
      <c r="G31" s="84">
        <v>28.5</v>
      </c>
      <c r="H31" s="84"/>
      <c r="I31" s="103">
        <v>28.5</v>
      </c>
      <c r="J31" s="104"/>
      <c r="K31" s="105" t="s">
        <v>38</v>
      </c>
    </row>
    <row r="32" spans="2:11">
      <c r="B32" s="76">
        <v>22</v>
      </c>
      <c r="C32" s="77"/>
      <c r="D32" s="78"/>
      <c r="E32" s="82" t="s">
        <v>35</v>
      </c>
      <c r="F32" s="83"/>
      <c r="G32" s="84">
        <v>24.5</v>
      </c>
      <c r="H32" s="84"/>
      <c r="I32" s="103"/>
      <c r="J32" s="104">
        <v>24.5</v>
      </c>
      <c r="K32" s="105" t="s">
        <v>39</v>
      </c>
    </row>
    <row r="33" spans="2:11">
      <c r="B33" s="76">
        <v>23</v>
      </c>
      <c r="C33" s="77"/>
      <c r="D33" s="78"/>
      <c r="E33" s="82" t="s">
        <v>35</v>
      </c>
      <c r="F33" s="83"/>
      <c r="G33" s="84">
        <v>26</v>
      </c>
      <c r="H33" s="84">
        <v>26</v>
      </c>
      <c r="I33" s="103"/>
      <c r="J33" s="104"/>
      <c r="K33" s="105" t="s">
        <v>39</v>
      </c>
    </row>
    <row r="34" spans="2:11">
      <c r="B34" s="76">
        <v>24</v>
      </c>
      <c r="C34" s="77"/>
      <c r="D34" s="86" t="s">
        <v>40</v>
      </c>
      <c r="E34" s="83" t="s">
        <v>41</v>
      </c>
      <c r="F34" s="83"/>
      <c r="G34" s="84"/>
      <c r="H34" s="84"/>
      <c r="I34" s="103"/>
      <c r="J34" s="104"/>
      <c r="K34" s="105"/>
    </row>
    <row r="35" ht="20.1" customHeight="1" spans="2:11">
      <c r="B35" s="73" t="s">
        <v>42</v>
      </c>
      <c r="C35" s="87"/>
      <c r="D35" s="87"/>
      <c r="E35" s="87"/>
      <c r="F35" s="74"/>
      <c r="G35" s="88">
        <f>SUM(G12:G31)</f>
        <v>1063.15</v>
      </c>
      <c r="H35" s="88">
        <f>SUM(H12:H34)</f>
        <v>1035.75</v>
      </c>
      <c r="I35" s="106">
        <f>SUM(I12:J34)</f>
        <v>77.9</v>
      </c>
      <c r="J35" s="107"/>
      <c r="K35" s="108"/>
    </row>
    <row r="36" ht="20.1" customHeight="1" spans="2:11">
      <c r="B36" s="70"/>
      <c r="C36" s="70"/>
      <c r="D36" s="70"/>
      <c r="E36" s="70"/>
      <c r="F36" s="70"/>
      <c r="G36" s="70"/>
      <c r="H36" s="70"/>
      <c r="I36" s="70"/>
      <c r="J36" s="109"/>
      <c r="K36" s="70"/>
    </row>
    <row r="37" ht="20.1" customHeight="1" spans="2:11">
      <c r="B37" s="75" t="s">
        <v>18</v>
      </c>
      <c r="C37" s="75"/>
      <c r="D37" s="75"/>
      <c r="E37" s="75"/>
      <c r="F37" s="75"/>
      <c r="G37" s="75" t="s">
        <v>43</v>
      </c>
      <c r="H37" s="75"/>
      <c r="I37" s="75"/>
      <c r="J37" s="75"/>
      <c r="K37" s="75" t="s">
        <v>44</v>
      </c>
    </row>
    <row r="38" ht="20.1" customHeight="1" spans="2:11">
      <c r="B38" s="89">
        <f>H35</f>
        <v>1035.75</v>
      </c>
      <c r="C38" s="89"/>
      <c r="D38" s="89"/>
      <c r="E38" s="89"/>
      <c r="F38" s="89"/>
      <c r="G38" s="89">
        <f>I35</f>
        <v>77.9</v>
      </c>
      <c r="H38" s="89"/>
      <c r="I38" s="89"/>
      <c r="J38" s="89"/>
      <c r="K38" s="110">
        <f>SUM(B38:J38)</f>
        <v>1113.65</v>
      </c>
    </row>
    <row r="39" ht="20.1" customHeight="1" spans="2:11"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ht="20.1" customHeight="1" spans="2:11">
      <c r="B40" s="70" t="s">
        <v>45</v>
      </c>
      <c r="C40" s="70"/>
      <c r="D40" s="70" t="s">
        <v>2</v>
      </c>
      <c r="E40" s="70"/>
      <c r="F40" s="70" t="s">
        <v>46</v>
      </c>
      <c r="G40" s="70" t="s">
        <v>47</v>
      </c>
      <c r="H40" s="70"/>
      <c r="I40" s="70"/>
      <c r="J40" s="70" t="s">
        <v>48</v>
      </c>
      <c r="K40" s="70"/>
    </row>
    <row r="42" ht="18" spans="1:11">
      <c r="A42" s="4" t="s">
        <v>49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4" ht="20.1" customHeight="1" spans="2:11">
      <c r="B44" s="58"/>
      <c r="C44" s="59"/>
      <c r="D44" s="60" t="s">
        <v>1</v>
      </c>
      <c r="E44" s="60"/>
      <c r="F44" s="61" t="str">
        <f>F5</f>
        <v>于畅</v>
      </c>
      <c r="G44" s="61"/>
      <c r="H44" s="60" t="s">
        <v>3</v>
      </c>
      <c r="I44" s="59"/>
      <c r="J44" s="61" t="str">
        <f>J5</f>
        <v>助理</v>
      </c>
      <c r="K44" s="93"/>
    </row>
    <row r="45" ht="20.1" customHeight="1" spans="2:11">
      <c r="B45" s="62"/>
      <c r="C45" s="63"/>
      <c r="D45" s="64" t="s">
        <v>5</v>
      </c>
      <c r="E45" s="64"/>
      <c r="F45" s="65" t="str">
        <f>F6</f>
        <v>广州</v>
      </c>
      <c r="G45" s="65"/>
      <c r="H45" s="64" t="s">
        <v>7</v>
      </c>
      <c r="I45" s="63"/>
      <c r="J45" s="65" t="str">
        <f>J6</f>
        <v>上海事业部</v>
      </c>
      <c r="K45" s="94"/>
    </row>
    <row r="46" ht="20.1" customHeight="1" spans="2:11">
      <c r="B46" s="62"/>
      <c r="C46" s="63"/>
      <c r="D46" s="64" t="s">
        <v>9</v>
      </c>
      <c r="E46" s="64"/>
      <c r="F46" s="65" t="str">
        <f>F7</f>
        <v>11.4-11.8</v>
      </c>
      <c r="G46" s="65"/>
      <c r="H46" s="64" t="s">
        <v>11</v>
      </c>
      <c r="I46" s="95"/>
      <c r="J46" s="96">
        <f>J7</f>
        <v>43780</v>
      </c>
      <c r="K46" s="94"/>
    </row>
    <row r="47" ht="20.1" customHeight="1" spans="2:11">
      <c r="B47" s="66"/>
      <c r="C47" s="67"/>
      <c r="D47" s="68"/>
      <c r="E47" s="68"/>
      <c r="F47" s="69"/>
      <c r="G47" s="69"/>
      <c r="H47" s="68" t="s">
        <v>12</v>
      </c>
      <c r="I47" s="97"/>
      <c r="J47" s="98" t="s">
        <v>13</v>
      </c>
      <c r="K47" s="99"/>
    </row>
    <row r="48" ht="20.1" customHeight="1"/>
    <row r="49" ht="20.1" customHeight="1" spans="2:11">
      <c r="B49" s="83"/>
      <c r="C49" s="83"/>
      <c r="D49" s="90" t="s">
        <v>50</v>
      </c>
      <c r="E49" s="83" t="s">
        <v>51</v>
      </c>
      <c r="F49" s="83"/>
      <c r="G49" s="84" t="s">
        <v>52</v>
      </c>
      <c r="H49" s="84" t="s">
        <v>53</v>
      </c>
      <c r="I49" s="84" t="s">
        <v>42</v>
      </c>
      <c r="J49" s="84"/>
      <c r="K49" s="111" t="s">
        <v>20</v>
      </c>
    </row>
    <row r="50" spans="2:11">
      <c r="B50" s="83">
        <v>1</v>
      </c>
      <c r="C50" s="83"/>
      <c r="D50" s="90" t="s">
        <v>6</v>
      </c>
      <c r="E50" s="83" t="s">
        <v>10</v>
      </c>
      <c r="F50" s="83"/>
      <c r="G50" s="84">
        <v>100</v>
      </c>
      <c r="H50" s="84">
        <v>5</v>
      </c>
      <c r="I50" s="103">
        <f>G50*H50</f>
        <v>500</v>
      </c>
      <c r="J50" s="104"/>
      <c r="K50" s="111"/>
    </row>
    <row r="51" ht="20.1" customHeight="1" spans="2:11">
      <c r="B51" s="83">
        <v>2</v>
      </c>
      <c r="C51" s="83"/>
      <c r="D51" s="90"/>
      <c r="E51" s="83"/>
      <c r="F51" s="83"/>
      <c r="G51" s="84"/>
      <c r="H51" s="84"/>
      <c r="I51" s="103"/>
      <c r="J51" s="104"/>
      <c r="K51" s="111"/>
    </row>
    <row r="52" ht="20.1" customHeight="1" spans="2:11">
      <c r="B52" s="83">
        <v>3</v>
      </c>
      <c r="C52" s="83"/>
      <c r="D52" s="91"/>
      <c r="E52" s="83"/>
      <c r="F52" s="83"/>
      <c r="G52" s="84"/>
      <c r="H52" s="84"/>
      <c r="I52" s="103"/>
      <c r="J52" s="104"/>
      <c r="K52" s="105"/>
    </row>
    <row r="53" ht="20.1" customHeight="1" spans="2:11">
      <c r="B53" s="73" t="s">
        <v>42</v>
      </c>
      <c r="C53" s="87"/>
      <c r="D53" s="87"/>
      <c r="E53" s="87"/>
      <c r="F53" s="74"/>
      <c r="G53" s="88"/>
      <c r="H53" s="88"/>
      <c r="I53" s="106">
        <f>SUM(I50:J52)</f>
        <v>500</v>
      </c>
      <c r="J53" s="107"/>
      <c r="K53" s="108"/>
    </row>
    <row r="54" ht="20.1" customHeight="1" spans="2:11">
      <c r="B54" s="70" t="s">
        <v>45</v>
      </c>
      <c r="C54" s="70"/>
      <c r="D54" s="70" t="s">
        <v>2</v>
      </c>
      <c r="E54" s="70"/>
      <c r="F54" s="70" t="s">
        <v>46</v>
      </c>
      <c r="G54" s="70" t="s">
        <v>47</v>
      </c>
      <c r="H54" s="70"/>
      <c r="I54" s="70"/>
      <c r="J54" s="70" t="s">
        <v>48</v>
      </c>
      <c r="K54" s="70"/>
    </row>
  </sheetData>
  <mergeCells count="9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I28:J28"/>
    <mergeCell ref="B29:C29"/>
    <mergeCell ref="E29:F29"/>
    <mergeCell ref="I29:J29"/>
    <mergeCell ref="B30:C30"/>
    <mergeCell ref="E30:F30"/>
    <mergeCell ref="B31:C31"/>
    <mergeCell ref="E31:F31"/>
    <mergeCell ref="I31:J31"/>
    <mergeCell ref="B32:C32"/>
    <mergeCell ref="E32:F32"/>
    <mergeCell ref="B33:C33"/>
    <mergeCell ref="E33:F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33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6" workbookViewId="0">
      <selection activeCell="I9" sqref="I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54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55</v>
      </c>
      <c r="I4" s="5"/>
      <c r="J4" s="5" t="s">
        <v>56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57</v>
      </c>
      <c r="C6" s="9" t="s">
        <v>58</v>
      </c>
      <c r="D6" s="9"/>
      <c r="E6" s="9"/>
      <c r="F6" s="10" t="s">
        <v>59</v>
      </c>
      <c r="G6" s="10"/>
      <c r="H6" s="10"/>
      <c r="I6" s="10"/>
      <c r="J6" s="8" t="s">
        <v>60</v>
      </c>
    </row>
    <row r="7" customHeight="1" spans="1:10">
      <c r="A7" s="7"/>
      <c r="B7" s="8"/>
      <c r="C7" s="11" t="s">
        <v>61</v>
      </c>
      <c r="D7" s="12" t="s">
        <v>62</v>
      </c>
      <c r="E7" s="9" t="s">
        <v>63</v>
      </c>
      <c r="F7" s="10" t="s">
        <v>64</v>
      </c>
      <c r="G7" s="10" t="s">
        <v>65</v>
      </c>
      <c r="H7" s="10" t="s">
        <v>66</v>
      </c>
      <c r="I7" s="10" t="s">
        <v>67</v>
      </c>
      <c r="J7" s="8"/>
    </row>
    <row r="8" customHeight="1" spans="1:10">
      <c r="A8" s="13">
        <v>1</v>
      </c>
      <c r="B8" s="14" t="s">
        <v>68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71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74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75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76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77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78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79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80</v>
      </c>
      <c r="C27" s="15">
        <v>0</v>
      </c>
      <c r="D27" s="13">
        <v>0</v>
      </c>
      <c r="E27" s="16">
        <f>C27</f>
        <v>0</v>
      </c>
      <c r="F27" s="15">
        <v>100</v>
      </c>
      <c r="G27" s="15">
        <v>0</v>
      </c>
      <c r="H27" s="15">
        <f>F27+G27</f>
        <v>100</v>
      </c>
      <c r="I27" s="39" t="s">
        <v>81</v>
      </c>
      <c r="J27" s="47" t="s">
        <v>82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83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100</v>
      </c>
      <c r="G29" s="19">
        <f>SUM(G27:G28)</f>
        <v>0</v>
      </c>
      <c r="H29" s="19">
        <f>SUM(H27:H28)</f>
        <v>100</v>
      </c>
      <c r="I29" s="42"/>
      <c r="J29" s="49"/>
    </row>
    <row r="30" customHeight="1" spans="1:10">
      <c r="A30" s="13">
        <v>6</v>
      </c>
      <c r="B30" s="14" t="s">
        <v>84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85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86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87</v>
      </c>
      <c r="C35" s="15">
        <v>0</v>
      </c>
      <c r="D35" s="13">
        <v>0</v>
      </c>
      <c r="E35" s="16">
        <v>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88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89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90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91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92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93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94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95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96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42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100</v>
      </c>
      <c r="G49" s="19">
        <f>SUM(G48,G46,G42,G39,G34,G29,G26,G23,G16,G13)</f>
        <v>0</v>
      </c>
      <c r="H49" s="19">
        <f>H13+H23+H16+H26+H29+H34+H39+H42+H46+H48</f>
        <v>100</v>
      </c>
      <c r="I49" s="42"/>
      <c r="J49" s="53"/>
    </row>
    <row r="53" customHeight="1" spans="1:9">
      <c r="A53" s="30" t="s">
        <v>97</v>
      </c>
      <c r="B53" s="31"/>
      <c r="C53" s="32" t="s">
        <v>98</v>
      </c>
      <c r="D53" s="32"/>
      <c r="E53" s="32" t="s">
        <v>99</v>
      </c>
      <c r="F53" s="32"/>
      <c r="G53" s="32" t="s">
        <v>100</v>
      </c>
      <c r="H53" s="32"/>
      <c r="I53" s="54" t="s">
        <v>101</v>
      </c>
    </row>
    <row r="54" customHeight="1" spans="1:9">
      <c r="A54" s="33">
        <f>E49</f>
        <v>0</v>
      </c>
      <c r="B54" s="34"/>
      <c r="C54" s="34">
        <f>H49</f>
        <v>100</v>
      </c>
      <c r="D54" s="34"/>
      <c r="E54" s="34">
        <f>F49</f>
        <v>100</v>
      </c>
      <c r="F54" s="34"/>
      <c r="G54" s="34">
        <f>G49</f>
        <v>0</v>
      </c>
      <c r="H54" s="34"/>
      <c r="I54" s="55">
        <f>A54-C54</f>
        <v>-100</v>
      </c>
    </row>
    <row r="56" customHeight="1" spans="1:9">
      <c r="A56" s="35" t="s">
        <v>102</v>
      </c>
      <c r="B56" s="36" t="s">
        <v>2</v>
      </c>
      <c r="C56" s="37" t="s">
        <v>46</v>
      </c>
      <c r="D56" s="35"/>
      <c r="E56" s="35" t="s">
        <v>103</v>
      </c>
      <c r="F56" s="35"/>
      <c r="G56" s="35" t="s">
        <v>48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2019-11-11T06:59:05Z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