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<sst xmlns="http://schemas.openxmlformats.org/spreadsheetml/2006/main" count="114" uniqueCount="92">
  <si>
    <t>【借款报销单】</t>
  </si>
  <si>
    <t>团号：HMJB-231118-XSY480A</t>
  </si>
  <si>
    <t>会议日期：2023-11-18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</si>
  <si>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</si>
  <si>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</si>
  <si>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</si>
  <si>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</si>
  <si>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</si>
  <si>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</si>
  <si>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</si>
  <si>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</si>
  <si>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</si>
  <si>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</si>
  <si>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</si>
  <si>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</si>
  <si>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</si>
  <si>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</si>
  <si>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</si>
  <si>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</si>
  <si>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</si>
  <si>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</si>
  <si>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</si>
  <si>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</si>
  <si>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</si>
  <si>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</si>
  <si>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</si>
  <si>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</t>
  </si>
  <si>
    <t>需提供刷卡联、菜单（小票）</t>
  </si>
  <si>
    <t>饮料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</si>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</sst>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17" sqref="J17:J21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0</v>
      </c>
      <c r="G8" s="65">
        <v>0</v>
      </c>
      <c r="H8" s="65">
        <f t="shared" ref="H8:H43" si="0">F8+G8</f>
        <v>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1890</v>
      </c>
      <c r="G22" s="65">
        <v>0</v>
      </c>
      <c r="H22" s="65">
        <f t="shared" si="0"/>
        <v>1890</v>
      </c>
      <c r="I22" s="94" t="s">
        <v>26</v>
      </c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137.8</v>
      </c>
      <c r="G23" s="65">
        <v>0</v>
      </c>
      <c r="H23" s="65">
        <f t="shared" si="0"/>
        <v>137.8</v>
      </c>
      <c r="I23" s="86" t="s">
        <v>28</v>
      </c>
      <c r="J23" s="92"/>
    </row>
    <row r="24" s="51" customFormat="1" customHeight="1" spans="1:10">
      <c r="A24" s="66"/>
      <c r="B24" s="67" t="s">
        <v>29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2027.8</v>
      </c>
      <c r="G24" s="69">
        <f t="shared" ref="G24:H24" si="7">SUM(G22:G23)</f>
        <v>0</v>
      </c>
      <c r="H24" s="69">
        <f t="shared" si="7"/>
        <v>2027.8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32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33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35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36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37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38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40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41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44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2027.8</v>
      </c>
      <c r="G53" s="69">
        <f t="shared" si="22"/>
        <v>0</v>
      </c>
      <c r="H53" s="69">
        <f t="shared" si="22"/>
        <v>2027.8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2027.8</v>
      </c>
      <c r="D58" s="81"/>
      <c r="E58" s="81">
        <f>F53</f>
        <v>2027.8</v>
      </c>
      <c r="F58" s="81"/>
      <c r="G58" s="81">
        <f>G53</f>
        <v>0</v>
      </c>
      <c r="H58" s="81"/>
      <c r="I58" s="101">
        <f>A58-C58</f>
        <v>-2027.8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44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2023-12-08T10:27:22Z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