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<sst xmlns="http://schemas.openxmlformats.org/spreadsheetml/2006/main" count="103">
  <si>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</si>
  <si>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团号：KMJB-180930-YUX294</t>
  </si>
  <si>
    <t>会议日期：0930 - 1009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</si>
  <si>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</si>
  <si>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</si>
  <si>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</si>
  <si>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</si>
  <si>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</si>
  <si>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</si>
  <si>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</si>
  <si>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</si>
  <si>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</si>
  <si>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</si>
  <si>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</si>
  <si>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</si>
  <si>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</si>
  <si>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</si>
  <si>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</si>
  <si>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</si>
  <si>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</si>
  <si>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</si>
  <si>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</si>
  <si>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</si>
  <si>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</si>
  <si>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</si>
  <si>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</si>
  <si>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</si>
  <si>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</si>
  <si>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</si>
  <si>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</si>
  <si>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</si>
  <si>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</si>
  <si>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</si>
  <si>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</si>
  <si>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</si>
  <si>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</si>
  <si>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</si>
  <si>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</si>
  <si>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</si>
  <si>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</si>
  <si>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</si>
  <si>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</si>
  <si>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赠送行李牌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</si>
  <si>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</si>
  <si>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</si>
  <si>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</si>
  <si>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</si>
  <si>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</si>
  <si>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</si>
  <si>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</si>
  <si>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</si>
  <si>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</si>
  <si>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</si>
  <si>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</si>
  <si>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</si>
  <si>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</si>
  <si>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</si>
  <si>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</si>
  <si>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</si>
  <si>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</si>
  <si>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</si>
  <si>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</si>
  <si>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</si>
  <si>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</si>
  <si>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</si>
  <si>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KMJB-18-930-YUX294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</si>
  <si>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</si>
  <si>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</si>
  <si>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</si>
  <si>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</si>
  <si>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</si>
  <si>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</si>
  <si>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</si>
  <si>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</si>
  <si>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</si>
  <si>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</si>
  <si>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客户公司沟通会</t>
  </si>
  <si>
    <t>住宿费</t>
  </si>
  <si>
    <t>餐费</t>
  </si>
  <si>
    <t>交通替票</t>
  </si>
  <si>
    <t>境外交通打车</t>
  </si>
  <si>
    <t>酒店离客户酒店距离远</t>
  </si>
  <si>
    <t>门票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</si>
  <si>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</si>
  <si>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</si>
  <si>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</si>
  <si>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</si>
  <si>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</si>
  <si>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</si>
  <si>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</si>
  <si>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2018年10月1-10</t>
  </si>
  <si>
    <t>KMJB-180930-YUX294</t>
  </si>
  <si>
    <t>出差城市</t>
  </si>
  <si>
    <t>出差起止日期</t>
  </si>
  <si>
    <t>每天金额</t>
  </si>
  <si>
    <t>天数</t>
  </si>
  <si>
    <t>欧洲</t>
  </si>
  <si>
    <t>10月1-3</t>
  </si>
  <si>
    <t>法定假日</t>
  </si>
  <si>
    <t>10月4-7</t>
  </si>
  <si>
    <t>假日</t>
  </si>
  <si>
    <t>10月8-10</t>
  </si>
  <si>
    <t>平日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</si>
</sst>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27" fillId="26" borderId="17" applyNumberFormat="0" applyAlignment="0" applyProtection="0">
      <alignment vertical="center"/>
    </xf>
    <xf numFmtId="0" fontId="28" fillId="29" borderId="2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>
      <alignment vertical="center"/>
    </xf>
    <xf numFmtId="0" fontId="8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1" fillId="3" borderId="6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8" fillId="0" borderId="0" xfId="50" applyFont="1" applyAlignment="1">
      <alignment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="98" zoomScaleNormal="100" zoomScaleSheetLayoutView="98" topLeftCell="A52" workbookViewId="0">
      <selection activeCell="I56" sqref="I56"/>
    </sheetView>
  </sheetViews>
  <sheetFormatPr defaultColWidth="9" defaultRowHeight="21" customHeight="1"/>
  <cols>
    <col min="1" max="1" width="9" style="56"/>
    <col min="2" max="2" width="16.75" style="57" customWidth="1"/>
    <col min="3" max="3" width="12.875" style="58" customWidth="1"/>
    <col min="4" max="5" width="9" style="57"/>
    <col min="6" max="6" width="11.0916666666667" style="57" customWidth="1"/>
    <col min="7" max="7" width="9" style="57"/>
    <col min="8" max="8" width="10.8416666666667" style="57" customWidth="1"/>
    <col min="9" max="9" width="24.875" style="57" customWidth="1"/>
    <col min="10" max="10" width="36.475" style="57" customWidth="1"/>
    <col min="11" max="16384" width="9" style="57"/>
  </cols>
  <sheetData>
    <row r="2" customHeight="1" spans="3:12">
      <c r="C2" s="59" t="s">
        <v>0</v>
      </c>
      <c r="D2" s="59"/>
      <c r="E2" s="59"/>
      <c r="F2" s="59"/>
      <c r="G2" s="59"/>
      <c r="H2" s="59"/>
      <c r="I2" s="91"/>
      <c r="J2" s="91"/>
      <c r="K2" s="91"/>
      <c r="L2" s="91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6"/>
      <c r="B7" s="63"/>
      <c r="C7" s="67" t="s">
        <v>8</v>
      </c>
      <c r="D7" s="68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>F9+G9</f>
        <v>0</v>
      </c>
      <c r="I9" s="92"/>
      <c r="J9" s="94"/>
    </row>
    <row r="10" s="55" customFormat="1" customHeight="1" spans="1:10">
      <c r="A10" s="73"/>
      <c r="B10" s="74" t="s">
        <v>17</v>
      </c>
      <c r="C10" s="75">
        <f>SUM(C8)</f>
        <v>0</v>
      </c>
      <c r="D10" s="75">
        <f>SUM(D8)</f>
        <v>0</v>
      </c>
      <c r="E10" s="75">
        <f>SUM(E8)</f>
        <v>0</v>
      </c>
      <c r="F10" s="75">
        <f>SUM(F8:F9)</f>
        <v>0</v>
      </c>
      <c r="G10" s="75">
        <f>SUM(G8:G9)</f>
        <v>0</v>
      </c>
      <c r="H10" s="75">
        <f>SUM(H8:H9)</f>
        <v>0</v>
      </c>
      <c r="I10" s="95"/>
      <c r="J10" s="96"/>
    </row>
    <row r="11" customHeight="1" spans="1:10">
      <c r="A11" s="76">
        <v>2</v>
      </c>
      <c r="B11" s="77" t="s">
        <v>18</v>
      </c>
      <c r="C11" s="78">
        <v>0</v>
      </c>
      <c r="D11" s="76"/>
      <c r="E11" s="78">
        <f>C11*D11</f>
        <v>0</v>
      </c>
      <c r="F11" s="71">
        <v>0</v>
      </c>
      <c r="G11" s="71">
        <v>0</v>
      </c>
      <c r="H11" s="71">
        <f>F11+G11</f>
        <v>0</v>
      </c>
      <c r="I11" s="92"/>
      <c r="J11" s="97" t="s">
        <v>19</v>
      </c>
    </row>
    <row r="12" customHeight="1" spans="1:10">
      <c r="A12" s="79"/>
      <c r="B12" s="80"/>
      <c r="C12" s="81"/>
      <c r="D12" s="79"/>
      <c r="E12" s="81"/>
      <c r="F12" s="71">
        <v>0</v>
      </c>
      <c r="G12" s="71">
        <v>0</v>
      </c>
      <c r="H12" s="71">
        <f t="shared" ref="H12" si="0">F12+G12</f>
        <v>0</v>
      </c>
      <c r="I12" s="92"/>
      <c r="J12" s="98"/>
    </row>
    <row r="13" s="55" customFormat="1" customHeight="1" spans="1:10">
      <c r="A13" s="73"/>
      <c r="B13" s="74" t="s">
        <v>20</v>
      </c>
      <c r="C13" s="75">
        <f>SUM(C11)</f>
        <v>0</v>
      </c>
      <c r="D13" s="75">
        <f>SUM(D11)</f>
        <v>0</v>
      </c>
      <c r="E13" s="75">
        <f>SUM(E11)</f>
        <v>0</v>
      </c>
      <c r="F13" s="75">
        <f>SUM(F11:F12)</f>
        <v>0</v>
      </c>
      <c r="G13" s="75">
        <f>SUM(G11:G12)</f>
        <v>0</v>
      </c>
      <c r="H13" s="75">
        <f>SUM(H11:H12)</f>
        <v>0</v>
      </c>
      <c r="I13" s="95"/>
      <c r="J13" s="99"/>
    </row>
    <row r="14" customHeight="1" spans="1:10">
      <c r="A14" s="69">
        <v>3</v>
      </c>
      <c r="B14" s="70" t="s">
        <v>21</v>
      </c>
      <c r="C14" s="71">
        <v>0</v>
      </c>
      <c r="D14" s="72"/>
      <c r="E14" s="71">
        <f>C14*D14</f>
        <v>0</v>
      </c>
      <c r="F14" s="71">
        <v>0</v>
      </c>
      <c r="G14" s="71">
        <v>0</v>
      </c>
      <c r="H14" s="71">
        <f>F14+G14</f>
        <v>0</v>
      </c>
      <c r="I14" s="92"/>
      <c r="J14" s="100" t="s">
        <v>22</v>
      </c>
    </row>
    <row r="15" customHeight="1" spans="1:10">
      <c r="A15" s="69"/>
      <c r="B15" s="70"/>
      <c r="C15" s="71"/>
      <c r="D15" s="72"/>
      <c r="E15" s="71"/>
      <c r="F15" s="71">
        <v>0</v>
      </c>
      <c r="G15" s="71">
        <v>0</v>
      </c>
      <c r="H15" s="71">
        <f>F15+G15</f>
        <v>0</v>
      </c>
      <c r="I15" s="92"/>
      <c r="J15" s="101"/>
    </row>
    <row r="16" customHeight="1" spans="1:10">
      <c r="A16" s="69"/>
      <c r="B16" s="70"/>
      <c r="C16" s="71"/>
      <c r="D16" s="72"/>
      <c r="E16" s="71"/>
      <c r="F16" s="71">
        <v>0</v>
      </c>
      <c r="G16" s="71">
        <v>0</v>
      </c>
      <c r="H16" s="71">
        <f>F16+G16</f>
        <v>0</v>
      </c>
      <c r="I16" s="92"/>
      <c r="J16" s="101"/>
    </row>
    <row r="17" customHeight="1" spans="1:10">
      <c r="A17" s="69"/>
      <c r="B17" s="70"/>
      <c r="C17" s="71"/>
      <c r="D17" s="72"/>
      <c r="E17" s="71"/>
      <c r="F17" s="71">
        <v>0</v>
      </c>
      <c r="G17" s="71">
        <v>0</v>
      </c>
      <c r="H17" s="71">
        <f>F17+G17</f>
        <v>0</v>
      </c>
      <c r="I17" s="92"/>
      <c r="J17" s="101"/>
    </row>
    <row r="18" s="55" customFormat="1" customHeight="1" spans="1:10">
      <c r="A18" s="73"/>
      <c r="B18" s="74" t="s">
        <v>23</v>
      </c>
      <c r="C18" s="75">
        <f>SUM(C14)</f>
        <v>0</v>
      </c>
      <c r="D18" s="75">
        <f t="shared" ref="D18:E18" si="1">SUM(D14)</f>
        <v>0</v>
      </c>
      <c r="E18" s="75">
        <f t="shared" si="1"/>
        <v>0</v>
      </c>
      <c r="F18" s="75">
        <f>SUM(F14:F17)</f>
        <v>0</v>
      </c>
      <c r="G18" s="75">
        <f t="shared" ref="G18:H18" si="2">SUM(G14:G17)</f>
        <v>0</v>
      </c>
      <c r="H18" s="75">
        <f t="shared" si="2"/>
        <v>0</v>
      </c>
      <c r="I18" s="95"/>
      <c r="J18" s="102"/>
    </row>
    <row r="19" customHeight="1" spans="1:10">
      <c r="A19" s="69">
        <v>4</v>
      </c>
      <c r="B19" s="70" t="s">
        <v>24</v>
      </c>
      <c r="C19" s="71">
        <v>0</v>
      </c>
      <c r="D19" s="72"/>
      <c r="E19" s="71">
        <f>C19*D19</f>
        <v>0</v>
      </c>
      <c r="F19" s="71">
        <v>8644.78</v>
      </c>
      <c r="G19" s="71">
        <v>0</v>
      </c>
      <c r="H19" s="71">
        <f>F19+G19</f>
        <v>8644.78</v>
      </c>
      <c r="I19" s="92"/>
      <c r="J19" s="100" t="s">
        <v>25</v>
      </c>
    </row>
    <row r="20" customHeight="1" spans="1:10">
      <c r="A20" s="69"/>
      <c r="B20" s="70"/>
      <c r="C20" s="71"/>
      <c r="D20" s="72"/>
      <c r="E20" s="71"/>
      <c r="F20" s="71"/>
      <c r="G20" s="71"/>
      <c r="H20" s="71"/>
      <c r="I20" s="92"/>
      <c r="J20" s="103"/>
    </row>
    <row r="21" customHeight="1" spans="1:10">
      <c r="A21" s="69"/>
      <c r="B21" s="70"/>
      <c r="C21" s="71"/>
      <c r="D21" s="72"/>
      <c r="E21" s="71"/>
      <c r="F21" s="71"/>
      <c r="G21" s="71"/>
      <c r="H21" s="71"/>
      <c r="I21" s="92"/>
      <c r="J21" s="103"/>
    </row>
    <row r="22" customHeight="1" spans="1:10">
      <c r="A22" s="69"/>
      <c r="B22" s="70"/>
      <c r="C22" s="71"/>
      <c r="D22" s="72"/>
      <c r="E22" s="71"/>
      <c r="F22" s="71"/>
      <c r="G22" s="71"/>
      <c r="H22" s="71"/>
      <c r="I22" s="92"/>
      <c r="J22" s="103"/>
    </row>
    <row r="23" customHeight="1" spans="1:10">
      <c r="A23" s="69"/>
      <c r="B23" s="70"/>
      <c r="C23" s="71"/>
      <c r="D23" s="72"/>
      <c r="E23" s="71"/>
      <c r="F23" s="71"/>
      <c r="G23" s="71"/>
      <c r="H23" s="71"/>
      <c r="I23" s="92"/>
      <c r="J23" s="103"/>
    </row>
    <row r="24" customHeight="1" spans="1:10">
      <c r="A24" s="69"/>
      <c r="B24" s="70"/>
      <c r="C24" s="71"/>
      <c r="D24" s="72"/>
      <c r="E24" s="71"/>
      <c r="F24" s="71">
        <v>0</v>
      </c>
      <c r="G24" s="71">
        <v>0</v>
      </c>
      <c r="H24" s="71">
        <f t="shared" ref="H24:H46" si="3">F24+G24</f>
        <v>0</v>
      </c>
      <c r="I24" s="92"/>
      <c r="J24" s="101"/>
    </row>
    <row r="25" s="55" customFormat="1" customHeight="1" spans="1:10">
      <c r="A25" s="73"/>
      <c r="B25" s="74" t="s">
        <v>26</v>
      </c>
      <c r="C25" s="75">
        <f>SUM(C19)</f>
        <v>0</v>
      </c>
      <c r="D25" s="75">
        <f t="shared" ref="D25:E25" si="4">SUM(D19)</f>
        <v>0</v>
      </c>
      <c r="E25" s="75">
        <f t="shared" si="4"/>
        <v>0</v>
      </c>
      <c r="F25" s="75">
        <f>SUM(F19:F24)</f>
        <v>8644.78</v>
      </c>
      <c r="G25" s="75">
        <f>SUM(G19:G24)</f>
        <v>0</v>
      </c>
      <c r="H25" s="75">
        <f>SUM(H19:H24)</f>
        <v>8644.78</v>
      </c>
      <c r="I25" s="95"/>
      <c r="J25" s="102"/>
    </row>
    <row r="26" customHeight="1" spans="1:10">
      <c r="A26" s="76">
        <v>5</v>
      </c>
      <c r="B26" s="77" t="s">
        <v>27</v>
      </c>
      <c r="C26" s="78">
        <v>0</v>
      </c>
      <c r="D26" s="76"/>
      <c r="E26" s="78">
        <f t="shared" ref="E24:E46" si="5">C26*D26</f>
        <v>0</v>
      </c>
      <c r="F26" s="71">
        <v>0</v>
      </c>
      <c r="G26" s="71">
        <v>0</v>
      </c>
      <c r="H26" s="71">
        <f t="shared" si="3"/>
        <v>0</v>
      </c>
      <c r="I26" s="92"/>
      <c r="J26" s="97" t="s">
        <v>28</v>
      </c>
    </row>
    <row r="27" customHeight="1" spans="1:10">
      <c r="A27" s="79"/>
      <c r="B27" s="80"/>
      <c r="C27" s="81"/>
      <c r="D27" s="79"/>
      <c r="E27" s="81"/>
      <c r="F27" s="71">
        <v>0</v>
      </c>
      <c r="G27" s="71">
        <v>0</v>
      </c>
      <c r="H27" s="71">
        <f t="shared" ref="H27" si="6">F27+G27</f>
        <v>0</v>
      </c>
      <c r="I27" s="92"/>
      <c r="J27" s="98"/>
    </row>
    <row r="28" s="55" customFormat="1" customHeight="1" spans="1:10">
      <c r="A28" s="73"/>
      <c r="B28" s="74" t="s">
        <v>29</v>
      </c>
      <c r="C28" s="75">
        <f>SUM(C26)</f>
        <v>0</v>
      </c>
      <c r="D28" s="75">
        <f t="shared" ref="D28:E28" si="7">SUM(D26)</f>
        <v>0</v>
      </c>
      <c r="E28" s="75">
        <f t="shared" si="7"/>
        <v>0</v>
      </c>
      <c r="F28" s="75">
        <f>SUM(F26:F27)</f>
        <v>0</v>
      </c>
      <c r="G28" s="75">
        <f>SUM(G26:G27)</f>
        <v>0</v>
      </c>
      <c r="H28" s="75">
        <f t="shared" ref="H28" si="8">SUM(H26:H27)</f>
        <v>0</v>
      </c>
      <c r="I28" s="95"/>
      <c r="J28" s="99"/>
    </row>
    <row r="29" customHeight="1" spans="1:10">
      <c r="A29" s="69">
        <v>6</v>
      </c>
      <c r="B29" s="70" t="s">
        <v>30</v>
      </c>
      <c r="C29" s="71">
        <v>0</v>
      </c>
      <c r="D29" s="72"/>
      <c r="E29" s="71">
        <f t="shared" si="5"/>
        <v>0</v>
      </c>
      <c r="F29" s="71">
        <v>0</v>
      </c>
      <c r="G29" s="71">
        <v>0</v>
      </c>
      <c r="H29" s="71">
        <f t="shared" si="3"/>
        <v>0</v>
      </c>
      <c r="I29" s="92"/>
      <c r="J29" s="97" t="s">
        <v>31</v>
      </c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3"/>
        <v>0</v>
      </c>
      <c r="I30" s="92"/>
      <c r="J30" s="101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3"/>
        <v>0</v>
      </c>
      <c r="I31" s="92"/>
      <c r="J31" s="101"/>
    </row>
    <row r="32" customHeight="1" spans="1:10">
      <c r="A32" s="69"/>
      <c r="B32" s="70"/>
      <c r="C32" s="71"/>
      <c r="D32" s="72"/>
      <c r="E32" s="71"/>
      <c r="F32" s="71">
        <v>0</v>
      </c>
      <c r="G32" s="71">
        <v>0</v>
      </c>
      <c r="H32" s="71">
        <f t="shared" si="3"/>
        <v>0</v>
      </c>
      <c r="I32" s="92"/>
      <c r="J32" s="101"/>
    </row>
    <row r="33" s="55" customFormat="1" customHeight="1" spans="1:10">
      <c r="A33" s="73"/>
      <c r="B33" s="74" t="s">
        <v>32</v>
      </c>
      <c r="C33" s="75">
        <f>SUM(C29)</f>
        <v>0</v>
      </c>
      <c r="D33" s="75">
        <f t="shared" ref="D33:E33" si="9">SUM(D29)</f>
        <v>0</v>
      </c>
      <c r="E33" s="75">
        <f t="shared" si="9"/>
        <v>0</v>
      </c>
      <c r="F33" s="75">
        <f>SUM(F29:F32)</f>
        <v>0</v>
      </c>
      <c r="G33" s="75">
        <f t="shared" ref="G33:H33" si="10">SUM(G29:G32)</f>
        <v>0</v>
      </c>
      <c r="H33" s="75">
        <f t="shared" si="10"/>
        <v>0</v>
      </c>
      <c r="I33" s="95"/>
      <c r="J33" s="102"/>
    </row>
    <row r="34" customHeight="1" spans="1:10">
      <c r="A34" s="69">
        <v>7</v>
      </c>
      <c r="B34" s="70" t="s">
        <v>33</v>
      </c>
      <c r="C34" s="71">
        <v>0</v>
      </c>
      <c r="D34" s="72"/>
      <c r="E34" s="71">
        <f t="shared" si="5"/>
        <v>0</v>
      </c>
      <c r="F34" s="71">
        <v>0</v>
      </c>
      <c r="G34" s="71">
        <v>0</v>
      </c>
      <c r="H34" s="71">
        <f t="shared" si="3"/>
        <v>0</v>
      </c>
      <c r="I34" s="92"/>
      <c r="J34" s="104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3"/>
        <v>0</v>
      </c>
      <c r="I35" s="92"/>
      <c r="J35" s="105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3"/>
        <v>0</v>
      </c>
      <c r="I36" s="92"/>
      <c r="J36" s="105"/>
    </row>
    <row r="37" customHeight="1" spans="1:10">
      <c r="A37" s="69"/>
      <c r="B37" s="70"/>
      <c r="C37" s="71"/>
      <c r="D37" s="72"/>
      <c r="E37" s="71"/>
      <c r="F37" s="71">
        <v>0</v>
      </c>
      <c r="G37" s="71">
        <v>0</v>
      </c>
      <c r="H37" s="71">
        <f t="shared" si="3"/>
        <v>0</v>
      </c>
      <c r="I37" s="92"/>
      <c r="J37" s="105"/>
    </row>
    <row r="38" s="55" customFormat="1" customHeight="1" spans="1:10">
      <c r="A38" s="73"/>
      <c r="B38" s="74" t="s">
        <v>34</v>
      </c>
      <c r="C38" s="75">
        <f>SUM(C34)</f>
        <v>0</v>
      </c>
      <c r="D38" s="75">
        <f t="shared" ref="D38:E38" si="11">SUM(D34)</f>
        <v>0</v>
      </c>
      <c r="E38" s="75">
        <f t="shared" si="11"/>
        <v>0</v>
      </c>
      <c r="F38" s="75">
        <f>SUM(F34:F37)</f>
        <v>0</v>
      </c>
      <c r="G38" s="75">
        <f t="shared" ref="G38:H38" si="12">SUM(G34:G37)</f>
        <v>0</v>
      </c>
      <c r="H38" s="75">
        <f t="shared" si="12"/>
        <v>0</v>
      </c>
      <c r="I38" s="95"/>
      <c r="J38" s="106"/>
    </row>
    <row r="39" customHeight="1" spans="1:10">
      <c r="A39" s="69">
        <v>8</v>
      </c>
      <c r="B39" s="70" t="s">
        <v>35</v>
      </c>
      <c r="C39" s="71">
        <v>0</v>
      </c>
      <c r="D39" s="72"/>
      <c r="E39" s="71">
        <f t="shared" si="5"/>
        <v>0</v>
      </c>
      <c r="F39" s="71">
        <v>0</v>
      </c>
      <c r="G39" s="71">
        <v>0</v>
      </c>
      <c r="H39" s="71">
        <f t="shared" si="3"/>
        <v>0</v>
      </c>
      <c r="I39" s="92"/>
      <c r="J39" s="100" t="s">
        <v>36</v>
      </c>
    </row>
    <row r="40" customHeight="1" spans="1:10">
      <c r="A40" s="69"/>
      <c r="B40" s="70"/>
      <c r="C40" s="71"/>
      <c r="D40" s="72"/>
      <c r="E40" s="71"/>
      <c r="F40" s="71">
        <v>0</v>
      </c>
      <c r="G40" s="71">
        <v>0</v>
      </c>
      <c r="H40" s="71">
        <f t="shared" si="3"/>
        <v>0</v>
      </c>
      <c r="I40" s="92"/>
      <c r="J40" s="101"/>
    </row>
    <row r="41" s="55" customFormat="1" customHeight="1" spans="1:10">
      <c r="A41" s="73"/>
      <c r="B41" s="74" t="s">
        <v>37</v>
      </c>
      <c r="C41" s="75">
        <f>SUM(C39)</f>
        <v>0</v>
      </c>
      <c r="D41" s="75">
        <f t="shared" ref="D41:E41" si="13">SUM(D39)</f>
        <v>0</v>
      </c>
      <c r="E41" s="75">
        <f t="shared" si="13"/>
        <v>0</v>
      </c>
      <c r="F41" s="75">
        <f>SUM(F39:F40)</f>
        <v>0</v>
      </c>
      <c r="G41" s="75">
        <f t="shared" ref="G41:H41" si="14">SUM(G39:G40)</f>
        <v>0</v>
      </c>
      <c r="H41" s="75">
        <f t="shared" si="14"/>
        <v>0</v>
      </c>
      <c r="I41" s="95"/>
      <c r="J41" s="102"/>
    </row>
    <row r="42" customHeight="1" spans="1:10">
      <c r="A42" s="69">
        <v>9</v>
      </c>
      <c r="B42" s="70" t="s">
        <v>38</v>
      </c>
      <c r="C42" s="71">
        <v>0</v>
      </c>
      <c r="D42" s="72"/>
      <c r="E42" s="71">
        <f t="shared" si="5"/>
        <v>0</v>
      </c>
      <c r="F42" s="71">
        <v>0</v>
      </c>
      <c r="G42" s="71">
        <v>0</v>
      </c>
      <c r="H42" s="71">
        <f t="shared" si="3"/>
        <v>0</v>
      </c>
      <c r="I42" s="92"/>
      <c r="J42" s="97" t="s">
        <v>39</v>
      </c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3"/>
        <v>0</v>
      </c>
      <c r="I43" s="92"/>
      <c r="J43" s="98"/>
    </row>
    <row r="44" customHeight="1" spans="1:10">
      <c r="A44" s="69"/>
      <c r="B44" s="70"/>
      <c r="C44" s="71"/>
      <c r="D44" s="72"/>
      <c r="E44" s="71"/>
      <c r="F44" s="71">
        <v>0</v>
      </c>
      <c r="G44" s="71">
        <v>0</v>
      </c>
      <c r="H44" s="71">
        <f t="shared" si="3"/>
        <v>0</v>
      </c>
      <c r="I44" s="92"/>
      <c r="J44" s="98"/>
    </row>
    <row r="45" s="55" customFormat="1" customHeight="1" spans="1:10">
      <c r="A45" s="73"/>
      <c r="B45" s="74" t="s">
        <v>40</v>
      </c>
      <c r="C45" s="75">
        <f>SUM(C42)</f>
        <v>0</v>
      </c>
      <c r="D45" s="75">
        <f t="shared" ref="D45:E45" si="15">SUM(D42)</f>
        <v>0</v>
      </c>
      <c r="E45" s="75">
        <f t="shared" si="15"/>
        <v>0</v>
      </c>
      <c r="F45" s="75">
        <f>SUM(F42:F44)</f>
        <v>0</v>
      </c>
      <c r="G45" s="75">
        <f t="shared" ref="G45:H45" si="16">SUM(G42:G44)</f>
        <v>0</v>
      </c>
      <c r="H45" s="75">
        <f t="shared" si="16"/>
        <v>0</v>
      </c>
      <c r="I45" s="95"/>
      <c r="J45" s="99"/>
    </row>
    <row r="46" customHeight="1" spans="1:10">
      <c r="A46" s="76">
        <v>10</v>
      </c>
      <c r="B46" s="70" t="s">
        <v>41</v>
      </c>
      <c r="C46" s="71">
        <v>0</v>
      </c>
      <c r="D46" s="72"/>
      <c r="E46" s="71">
        <f t="shared" si="5"/>
        <v>0</v>
      </c>
      <c r="F46" s="71">
        <v>270.99</v>
      </c>
      <c r="G46" s="71">
        <v>0</v>
      </c>
      <c r="H46" s="71">
        <f t="shared" si="3"/>
        <v>270.99</v>
      </c>
      <c r="I46" s="92" t="s">
        <v>42</v>
      </c>
      <c r="J46" s="104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ref="H47:H52" si="17">F47+G47</f>
        <v>0</v>
      </c>
      <c r="I47" s="92"/>
      <c r="J47" s="105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7"/>
        <v>0</v>
      </c>
      <c r="I48" s="92"/>
      <c r="J48" s="105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7"/>
        <v>0</v>
      </c>
      <c r="I49" s="92"/>
      <c r="J49" s="105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7"/>
        <v>0</v>
      </c>
      <c r="I50" s="92"/>
      <c r="J50" s="105"/>
    </row>
    <row r="51" customHeight="1" spans="1:10">
      <c r="A51" s="82"/>
      <c r="B51" s="70"/>
      <c r="C51" s="71"/>
      <c r="D51" s="72"/>
      <c r="E51" s="71"/>
      <c r="F51" s="71">
        <v>0</v>
      </c>
      <c r="G51" s="71">
        <v>0</v>
      </c>
      <c r="H51" s="71">
        <f t="shared" si="17"/>
        <v>0</v>
      </c>
      <c r="I51" s="92"/>
      <c r="J51" s="105"/>
    </row>
    <row r="52" customHeight="1" spans="1:10">
      <c r="A52" s="79"/>
      <c r="B52" s="70"/>
      <c r="C52" s="71"/>
      <c r="D52" s="72"/>
      <c r="E52" s="71"/>
      <c r="F52" s="71">
        <v>0</v>
      </c>
      <c r="G52" s="71">
        <v>0</v>
      </c>
      <c r="H52" s="71">
        <f t="shared" si="17"/>
        <v>0</v>
      </c>
      <c r="I52" s="92"/>
      <c r="J52" s="105"/>
    </row>
    <row r="53" s="55" customFormat="1" customHeight="1" spans="1:10">
      <c r="A53" s="73"/>
      <c r="B53" s="74" t="s">
        <v>43</v>
      </c>
      <c r="C53" s="75">
        <f>SUM(C46)</f>
        <v>0</v>
      </c>
      <c r="D53" s="75">
        <f t="shared" ref="D53:E53" si="18">SUM(D46)</f>
        <v>0</v>
      </c>
      <c r="E53" s="75">
        <f t="shared" si="18"/>
        <v>0</v>
      </c>
      <c r="F53" s="75">
        <f>SUM(F46:F52)</f>
        <v>270.99</v>
      </c>
      <c r="G53" s="75">
        <f t="shared" ref="G53:H53" si="19">SUM(G46:G52)</f>
        <v>0</v>
      </c>
      <c r="H53" s="75">
        <f t="shared" si="19"/>
        <v>270.99</v>
      </c>
      <c r="I53" s="95"/>
      <c r="J53" s="106"/>
    </row>
    <row r="54" customHeight="1" spans="1:10">
      <c r="A54" s="73"/>
      <c r="B54" s="74" t="s">
        <v>44</v>
      </c>
      <c r="C54" s="75">
        <f>SUM(C53,C45,C41,C38,C33,C28,C25,C18,C13,C10)</f>
        <v>0</v>
      </c>
      <c r="D54" s="75">
        <f t="shared" ref="D54:H54" si="20">SUM(D53,D45,D41,D38,D33,D28,D25,D18,D13,D10)</f>
        <v>0</v>
      </c>
      <c r="E54" s="75">
        <f t="shared" si="20"/>
        <v>0</v>
      </c>
      <c r="F54" s="75">
        <f t="shared" si="20"/>
        <v>8915.77</v>
      </c>
      <c r="G54" s="75">
        <f t="shared" si="20"/>
        <v>0</v>
      </c>
      <c r="H54" s="75">
        <f t="shared" si="20"/>
        <v>8915.77</v>
      </c>
      <c r="I54" s="95"/>
      <c r="J54" s="107"/>
    </row>
    <row r="58" customHeight="1" spans="1:9">
      <c r="A58" s="83" t="s">
        <v>45</v>
      </c>
      <c r="B58" s="84"/>
      <c r="C58" s="85" t="s">
        <v>46</v>
      </c>
      <c r="D58" s="85"/>
      <c r="E58" s="85" t="s">
        <v>47</v>
      </c>
      <c r="F58" s="85"/>
      <c r="G58" s="85" t="s">
        <v>48</v>
      </c>
      <c r="H58" s="85"/>
      <c r="I58" s="108" t="s">
        <v>49</v>
      </c>
    </row>
    <row r="59" customHeight="1" spans="1:9">
      <c r="A59" s="86">
        <f>E54</f>
        <v>0</v>
      </c>
      <c r="B59" s="87"/>
      <c r="C59" s="87">
        <f>H54</f>
        <v>8915.77</v>
      </c>
      <c r="D59" s="87"/>
      <c r="E59" s="87">
        <f>F54</f>
        <v>8915.77</v>
      </c>
      <c r="F59" s="87"/>
      <c r="G59" s="87">
        <f>G54</f>
        <v>0</v>
      </c>
      <c r="H59" s="87"/>
      <c r="I59" s="109">
        <f>A59-C59</f>
        <v>-8915.77</v>
      </c>
    </row>
    <row r="61" customHeight="1" spans="1:9">
      <c r="A61" s="88" t="s">
        <v>50</v>
      </c>
      <c r="B61" s="89"/>
      <c r="C61" s="90" t="s">
        <v>51</v>
      </c>
      <c r="D61" s="88"/>
      <c r="E61" s="88" t="s">
        <v>52</v>
      </c>
      <c r="F61" s="88"/>
      <c r="G61" s="88" t="s">
        <v>53</v>
      </c>
      <c r="H61" s="88"/>
      <c r="I61" s="8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9"/>
    <mergeCell ref="A11:A12"/>
    <mergeCell ref="A14:A17"/>
    <mergeCell ref="A19:A24"/>
    <mergeCell ref="A26:A27"/>
    <mergeCell ref="A29:A32"/>
    <mergeCell ref="A34:A37"/>
    <mergeCell ref="A39:A40"/>
    <mergeCell ref="A42:A44"/>
    <mergeCell ref="A46:A52"/>
    <mergeCell ref="B6:B7"/>
    <mergeCell ref="B8:B9"/>
    <mergeCell ref="B11:B12"/>
    <mergeCell ref="B14:B17"/>
    <mergeCell ref="B19:B24"/>
    <mergeCell ref="B26:B27"/>
    <mergeCell ref="B29:B32"/>
    <mergeCell ref="B34:B37"/>
    <mergeCell ref="B39:B40"/>
    <mergeCell ref="B42:B44"/>
    <mergeCell ref="B46:B52"/>
    <mergeCell ref="C8:C9"/>
    <mergeCell ref="C11:C12"/>
    <mergeCell ref="C14:C17"/>
    <mergeCell ref="C19:C24"/>
    <mergeCell ref="C26:C27"/>
    <mergeCell ref="C29:C32"/>
    <mergeCell ref="C34:C37"/>
    <mergeCell ref="C39:C40"/>
    <mergeCell ref="C42:C44"/>
    <mergeCell ref="C46:C52"/>
    <mergeCell ref="D8:D9"/>
    <mergeCell ref="D11:D12"/>
    <mergeCell ref="D14:D17"/>
    <mergeCell ref="D19:D24"/>
    <mergeCell ref="D26:D27"/>
    <mergeCell ref="D29:D32"/>
    <mergeCell ref="D34:D37"/>
    <mergeCell ref="D39:D40"/>
    <mergeCell ref="D42:D44"/>
    <mergeCell ref="D46:D52"/>
    <mergeCell ref="E8:E9"/>
    <mergeCell ref="E11:E12"/>
    <mergeCell ref="E14:E17"/>
    <mergeCell ref="E19:E24"/>
    <mergeCell ref="E26:E27"/>
    <mergeCell ref="E29:E32"/>
    <mergeCell ref="E34:E37"/>
    <mergeCell ref="E39:E40"/>
    <mergeCell ref="E42:E44"/>
    <mergeCell ref="E46:E52"/>
    <mergeCell ref="J4:J5"/>
    <mergeCell ref="J6:J7"/>
    <mergeCell ref="J8:J10"/>
    <mergeCell ref="J11:J13"/>
    <mergeCell ref="J14:J18"/>
    <mergeCell ref="J19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0" sqref="O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43374</v>
      </c>
      <c r="G7" s="11"/>
      <c r="H7" s="10" t="s">
        <v>63</v>
      </c>
      <c r="I7" s="39"/>
      <c r="J7" s="40">
        <v>43424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160</v>
      </c>
      <c r="H12" s="26">
        <v>160</v>
      </c>
      <c r="I12" s="43"/>
      <c r="J12" s="44"/>
      <c r="K12" s="45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43"/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192</v>
      </c>
      <c r="H14" s="26"/>
      <c r="I14" s="43">
        <v>192</v>
      </c>
      <c r="J14" s="44"/>
      <c r="K14" s="45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558</v>
      </c>
      <c r="H15" s="26">
        <v>558</v>
      </c>
      <c r="I15" s="43"/>
      <c r="J15" s="44"/>
      <c r="K15" s="45" t="s">
        <v>81</v>
      </c>
    </row>
    <row r="16" ht="20.1" customHeight="1" spans="2:11">
      <c r="B16" s="23">
        <v>6</v>
      </c>
      <c r="C16" s="24"/>
      <c r="D16" s="27"/>
      <c r="E16" s="28" t="s">
        <v>82</v>
      </c>
      <c r="F16" s="28"/>
      <c r="G16" s="26">
        <v>337.26</v>
      </c>
      <c r="H16" s="26">
        <v>337.26</v>
      </c>
      <c r="I16" s="43"/>
      <c r="J16" s="44"/>
      <c r="K16" s="45" t="s">
        <v>82</v>
      </c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1247.26</v>
      </c>
      <c r="H18" s="31">
        <f>SUM(H11:H17)</f>
        <v>1055.26</v>
      </c>
      <c r="I18" s="46">
        <f>SUM(I11:J17)</f>
        <v>192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1055.26</v>
      </c>
      <c r="C21" s="32"/>
      <c r="D21" s="32"/>
      <c r="E21" s="32"/>
      <c r="F21" s="32"/>
      <c r="G21" s="32">
        <f>I18</f>
        <v>192</v>
      </c>
      <c r="H21" s="32"/>
      <c r="I21" s="32"/>
      <c r="J21" s="32"/>
      <c r="K21" s="50">
        <f>SUM(B21:J21)</f>
        <v>1247.26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51</v>
      </c>
      <c r="G23" s="17" t="s">
        <v>86</v>
      </c>
      <c r="H23" s="17"/>
      <c r="I23" s="17"/>
      <c r="J23" s="17" t="s">
        <v>53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88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89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90</v>
      </c>
      <c r="G30" s="11"/>
      <c r="H30" s="10" t="s">
        <v>63</v>
      </c>
      <c r="I30" s="39"/>
      <c r="J30" s="40">
        <v>43381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1" t="s">
        <v>91</v>
      </c>
      <c r="K31" s="52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44</v>
      </c>
      <c r="J33" s="26"/>
      <c r="K33" s="53" t="s">
        <v>71</v>
      </c>
    </row>
    <row r="34" ht="20.1" customHeight="1" spans="2:11">
      <c r="B34" s="28">
        <v>1</v>
      </c>
      <c r="C34" s="28"/>
      <c r="D34" s="33" t="s">
        <v>96</v>
      </c>
      <c r="E34" s="34" t="s">
        <v>97</v>
      </c>
      <c r="F34" s="28"/>
      <c r="G34" s="26">
        <v>300</v>
      </c>
      <c r="H34" s="26">
        <v>3</v>
      </c>
      <c r="I34" s="43">
        <f>G34*H34</f>
        <v>900</v>
      </c>
      <c r="J34" s="44"/>
      <c r="K34" s="54" t="s">
        <v>98</v>
      </c>
    </row>
    <row r="35" ht="20.1" customHeight="1" spans="2:11">
      <c r="B35" s="28">
        <v>2</v>
      </c>
      <c r="C35" s="28"/>
      <c r="D35" s="33" t="s">
        <v>96</v>
      </c>
      <c r="E35" s="34" t="s">
        <v>99</v>
      </c>
      <c r="F35" s="28"/>
      <c r="G35" s="26">
        <v>200</v>
      </c>
      <c r="H35" s="26">
        <v>4</v>
      </c>
      <c r="I35" s="43">
        <f>G35*H35</f>
        <v>800</v>
      </c>
      <c r="J35" s="44"/>
      <c r="K35" s="54" t="s">
        <v>100</v>
      </c>
    </row>
    <row r="36" ht="20.1" customHeight="1" spans="2:11">
      <c r="B36" s="28">
        <v>3</v>
      </c>
      <c r="C36" s="28"/>
      <c r="D36" s="35" t="s">
        <v>96</v>
      </c>
      <c r="E36" s="34" t="s">
        <v>101</v>
      </c>
      <c r="F36" s="28"/>
      <c r="G36" s="26">
        <v>100</v>
      </c>
      <c r="H36" s="26">
        <v>3</v>
      </c>
      <c r="I36" s="43">
        <f>G36*H36</f>
        <v>300</v>
      </c>
      <c r="J36" s="44"/>
      <c r="K36" s="54" t="s">
        <v>102</v>
      </c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10</v>
      </c>
      <c r="I37" s="46">
        <f>SUM(I34:J36)</f>
        <v>2000</v>
      </c>
      <c r="J37" s="47"/>
      <c r="K37" s="48"/>
    </row>
    <row r="38" ht="20.1" customHeight="1" spans="2:11">
      <c r="B38" s="17" t="s">
        <v>85</v>
      </c>
      <c r="C38" s="17"/>
      <c r="D38" s="17"/>
      <c r="E38" s="17"/>
      <c r="F38" s="17" t="s">
        <v>51</v>
      </c>
      <c r="G38" s="17" t="s">
        <v>86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2018-11-20T07:15:58Z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