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25" windowHeight="837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/>
</workbook>
</file>

<file path=xl/sharedStrings.xml><?xml version="1.0" encoding="utf-8"?>
<sst xmlns="http://schemas.openxmlformats.org/spreadsheetml/2006/main" count="91">
  <si>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</si>
  <si>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</si>
  <si>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</si>
  <si>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</si>
  <si>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</si>
  <si>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</si>
  <si>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</si>
  <si>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</si>
  <si>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</si>
  <si>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</si>
  <si>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</si>
  <si>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</si>
  <si>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</si>
  <si>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</si>
  <si>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</si>
  <si>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</si>
  <si>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</si>
  <si>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</si>
  <si>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</si>
  <si>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</si>
  <si>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</si>
  <si>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</si>
  <si>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</si>
  <si>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</si>
  <si>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</si>
  <si>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</si>
  <si>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</si>
  <si>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</si>
  <si>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</si>
  <si>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</si>
  <si>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</si>
  <si>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</si>
  <si>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</si>
  <si>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</si>
  <si>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</si>
  <si>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</si>
  <si>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</si>
  <si>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</si>
  <si>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</si>
  <si>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</si>
  <si>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</si>
  <si>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</si>
  <si>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</si>
  <si>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</si>
  <si>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</si>
  <si>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</si>
  <si>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</si>
  <si>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</si>
  <si>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</si>
  <si>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</si>
  <si>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</si>
  <si>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</si>
  <si>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</si>
  <si>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</si>
  <si>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</si>
  <si>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</si>
  <si>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</si>
  <si>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</si>
  <si>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</si>
  <si>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</si>
  <si>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</si>
  <si>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</si>
  <si>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</si>
  <si>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3.31-4.3</t>
  </si>
  <si>
    <t>报销日期:</t>
  </si>
  <si>
    <t>团号:</t>
  </si>
  <si>
    <t xml:space="preserve"> HMZA-180402-QDH685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</si>
  <si>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</si>
  <si>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</si>
  <si>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</si>
  <si>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</si>
  <si>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</si>
  <si>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</si>
  <si>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</si>
  <si>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</si>
  <si>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</si>
  <si>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</si>
  <si>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</si>
  <si>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>餐费</t>
  </si>
  <si>
    <t>信息系统服务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</si>
  <si>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</si>
  <si>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</si>
  <si>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</si>
  <si>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</si>
  <si>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</si>
  <si>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</si>
  <si>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</si>
  <si>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</si>
  <si>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</si>
  <si>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4.2-4.4</t>
  </si>
  <si>
    <t>3.31-4.1</t>
  </si>
</sst>
</file>

<file path=xl/styles.xml><?xml version="1.0" encoding="utf-8"?>
<styleSheet xmlns="http://schemas.openxmlformats.org/spreadsheetml/2006/main">
  <numFmts count="9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#,##0.00_ "/>
    <numFmt numFmtId="177" formatCode="#,##0.00;[Red]#,##0.00"/>
    <numFmt numFmtId="178" formatCode="0.00_ "/>
    <numFmt numFmtId="179" formatCode="0.00_);[Red]\(0.00\)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25" fillId="31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4" borderId="17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22" fillId="11" borderId="21" applyNumberFormat="0" applyAlignment="0" applyProtection="0">
      <alignment vertical="center"/>
    </xf>
    <xf numFmtId="0" fontId="11" fillId="11" borderId="16" applyNumberFormat="0" applyAlignment="0" applyProtection="0">
      <alignment vertical="center"/>
    </xf>
    <xf numFmtId="0" fontId="26" fillId="34" borderId="22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9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6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9" fontId="3" fillId="3" borderId="6" xfId="50" applyNumberFormat="1" applyFont="1" applyFill="1" applyBorder="1" applyAlignment="1">
      <alignment horizontal="center" vertical="center"/>
    </xf>
    <xf numFmtId="179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6" fontId="3" fillId="0" borderId="0" xfId="50" applyNumberFormat="1" applyFont="1" applyBorder="1" applyAlignment="1">
      <alignment horizontal="left" vertical="center"/>
    </xf>
    <xf numFmtId="178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8" fontId="7" fillId="6" borderId="8" xfId="0" applyNumberFormat="1" applyFont="1" applyFill="1" applyBorder="1" applyAlignment="1">
      <alignment horizontal="center" vertical="center"/>
    </xf>
    <xf numFmtId="178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6" fontId="8" fillId="3" borderId="6" xfId="0" applyNumberFormat="1" applyFont="1" applyFill="1" applyBorder="1" applyAlignment="1">
      <alignment horizontal="center" vertical="center"/>
    </xf>
    <xf numFmtId="176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8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workbookViewId="0">
      <selection activeCell="O9" sqref="O9"/>
    </sheetView>
  </sheetViews>
  <sheetFormatPr defaultColWidth="9" defaultRowHeight="21" customHeight="1"/>
  <cols>
    <col min="1" max="1" width="9" style="51"/>
    <col min="2" max="2" width="16.75" customWidth="1"/>
    <col min="3" max="3" width="9" style="52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 t="shared" ref="H8:H45" si="0">F8+G8</f>
        <v>0</v>
      </c>
      <c r="I8" s="84"/>
      <c r="J8" s="85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 t="shared" si="0"/>
        <v>0</v>
      </c>
      <c r="I9" s="84"/>
      <c r="J9" s="86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si="0"/>
        <v>0</v>
      </c>
      <c r="I10" s="84"/>
      <c r="J10" s="86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4"/>
      <c r="J11" s="86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4"/>
      <c r="J12" s="86"/>
    </row>
    <row r="13" s="50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1">SUM(G8:G12)</f>
        <v>0</v>
      </c>
      <c r="H13" s="67">
        <f t="shared" si="1"/>
        <v>0</v>
      </c>
      <c r="I13" s="87"/>
      <c r="J13" s="88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 t="shared" ref="E14:E45" si="2">C14*D14</f>
        <v>0</v>
      </c>
      <c r="F14" s="63">
        <v>0</v>
      </c>
      <c r="G14" s="63">
        <v>0</v>
      </c>
      <c r="H14" s="63">
        <f t="shared" si="0"/>
        <v>0</v>
      </c>
      <c r="I14" s="84"/>
      <c r="J14" s="85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3">F15+G15</f>
        <v>0</v>
      </c>
      <c r="I15" s="84"/>
      <c r="J15" s="86"/>
    </row>
    <row r="16" s="50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21</v>
      </c>
      <c r="C17" s="63">
        <v>0</v>
      </c>
      <c r="D17" s="64"/>
      <c r="E17" s="63">
        <f t="shared" si="2"/>
        <v>0</v>
      </c>
      <c r="F17" s="63">
        <v>0</v>
      </c>
      <c r="G17" s="63">
        <v>0</v>
      </c>
      <c r="H17" s="63">
        <f t="shared" si="0"/>
        <v>0</v>
      </c>
      <c r="I17" s="84"/>
      <c r="J17" s="89" t="s">
        <v>22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4"/>
      <c r="J18" s="90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4"/>
      <c r="J19" s="90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4"/>
      <c r="J20" s="90"/>
    </row>
    <row r="21" s="50" customFormat="1" customHeight="1" spans="1:10">
      <c r="A21" s="65"/>
      <c r="B21" s="66" t="s">
        <v>23</v>
      </c>
      <c r="C21" s="67">
        <f>SUM(C17)</f>
        <v>0</v>
      </c>
      <c r="D21" s="67">
        <f t="shared" ref="D21:E21" si="4">SUM(D17)</f>
        <v>0</v>
      </c>
      <c r="E21" s="67">
        <f t="shared" si="4"/>
        <v>0</v>
      </c>
      <c r="F21" s="67">
        <f>SUM(F17:F20)</f>
        <v>0</v>
      </c>
      <c r="G21" s="67">
        <f t="shared" ref="G21:H21" si="5">SUM(G17:G20)</f>
        <v>0</v>
      </c>
      <c r="H21" s="67">
        <f t="shared" si="5"/>
        <v>0</v>
      </c>
      <c r="I21" s="87"/>
      <c r="J21" s="91"/>
    </row>
    <row r="22" customHeight="1" spans="1:10">
      <c r="A22" s="61">
        <v>4</v>
      </c>
      <c r="B22" s="62" t="s">
        <v>24</v>
      </c>
      <c r="C22" s="63">
        <v>0</v>
      </c>
      <c r="D22" s="64"/>
      <c r="E22" s="63">
        <f t="shared" si="2"/>
        <v>0</v>
      </c>
      <c r="F22" s="63">
        <v>0</v>
      </c>
      <c r="G22" s="63">
        <v>0</v>
      </c>
      <c r="H22" s="63">
        <f t="shared" si="0"/>
        <v>0</v>
      </c>
      <c r="I22" s="84"/>
      <c r="J22" s="89" t="s">
        <v>25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4"/>
      <c r="J23" s="90"/>
    </row>
    <row r="24" s="50" customFormat="1" customHeight="1" spans="1:10">
      <c r="A24" s="65"/>
      <c r="B24" s="66" t="s">
        <v>26</v>
      </c>
      <c r="C24" s="67">
        <f>SUM(C22)</f>
        <v>0</v>
      </c>
      <c r="D24" s="67">
        <f t="shared" ref="D24:E24" si="6">SUM(D22)</f>
        <v>0</v>
      </c>
      <c r="E24" s="67">
        <f t="shared" si="6"/>
        <v>0</v>
      </c>
      <c r="F24" s="67">
        <f>SUM(F22:F23)</f>
        <v>0</v>
      </c>
      <c r="G24" s="67">
        <f t="shared" ref="G24:H24" si="7">SUM(G22:G23)</f>
        <v>0</v>
      </c>
      <c r="H24" s="67">
        <f t="shared" si="7"/>
        <v>0</v>
      </c>
      <c r="I24" s="87"/>
      <c r="J24" s="91"/>
    </row>
    <row r="25" customHeight="1" spans="1:10">
      <c r="A25" s="68">
        <v>5</v>
      </c>
      <c r="B25" s="69" t="s">
        <v>27</v>
      </c>
      <c r="C25" s="70">
        <v>0</v>
      </c>
      <c r="D25" s="68"/>
      <c r="E25" s="70">
        <f t="shared" si="2"/>
        <v>0</v>
      </c>
      <c r="F25" s="63">
        <v>0</v>
      </c>
      <c r="G25" s="63">
        <v>0</v>
      </c>
      <c r="H25" s="63">
        <f t="shared" si="0"/>
        <v>0</v>
      </c>
      <c r="I25" s="84"/>
      <c r="J25" s="85" t="s">
        <v>28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8">F26+G26</f>
        <v>0</v>
      </c>
      <c r="I26" s="84"/>
      <c r="J26" s="86"/>
    </row>
    <row r="27" s="50" customFormat="1" customHeight="1" spans="1:10">
      <c r="A27" s="65"/>
      <c r="B27" s="66" t="s">
        <v>29</v>
      </c>
      <c r="C27" s="67">
        <f>SUM(C25)</f>
        <v>0</v>
      </c>
      <c r="D27" s="67">
        <f t="shared" ref="D27:E27" si="9">SUM(D25)</f>
        <v>0</v>
      </c>
      <c r="E27" s="67">
        <f t="shared" si="9"/>
        <v>0</v>
      </c>
      <c r="F27" s="67">
        <f>SUM(F25:F26)</f>
        <v>0</v>
      </c>
      <c r="G27" s="67">
        <f>SUM(G25:G26)</f>
        <v>0</v>
      </c>
      <c r="H27" s="67">
        <f t="shared" ref="H27" si="10">SUM(H25:H26)</f>
        <v>0</v>
      </c>
      <c r="I27" s="87"/>
      <c r="J27" s="88"/>
    </row>
    <row r="28" customHeight="1" spans="1:10">
      <c r="A28" s="61">
        <v>6</v>
      </c>
      <c r="B28" s="62" t="s">
        <v>30</v>
      </c>
      <c r="C28" s="63">
        <v>0</v>
      </c>
      <c r="D28" s="64"/>
      <c r="E28" s="63">
        <f t="shared" si="2"/>
        <v>0</v>
      </c>
      <c r="F28" s="63">
        <v>0</v>
      </c>
      <c r="G28" s="63">
        <v>0</v>
      </c>
      <c r="H28" s="63">
        <f t="shared" si="0"/>
        <v>0</v>
      </c>
      <c r="I28" s="84"/>
      <c r="J28" s="85" t="s">
        <v>31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4"/>
      <c r="J29" s="90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4"/>
      <c r="J30" s="90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4"/>
      <c r="J31" s="90"/>
    </row>
    <row r="32" s="50" customFormat="1" customHeight="1" spans="1:10">
      <c r="A32" s="65"/>
      <c r="B32" s="66" t="s">
        <v>32</v>
      </c>
      <c r="C32" s="67">
        <f>SUM(C28)</f>
        <v>0</v>
      </c>
      <c r="D32" s="67">
        <f t="shared" ref="D32:E32" si="11">SUM(D28)</f>
        <v>0</v>
      </c>
      <c r="E32" s="67">
        <f t="shared" si="11"/>
        <v>0</v>
      </c>
      <c r="F32" s="67">
        <f>SUM(F28:F31)</f>
        <v>0</v>
      </c>
      <c r="G32" s="67">
        <f t="shared" ref="G32:H32" si="12">SUM(G28:G31)</f>
        <v>0</v>
      </c>
      <c r="H32" s="67">
        <f t="shared" si="12"/>
        <v>0</v>
      </c>
      <c r="I32" s="87"/>
      <c r="J32" s="91"/>
    </row>
    <row r="33" customHeight="1" spans="1:10">
      <c r="A33" s="61">
        <v>7</v>
      </c>
      <c r="B33" s="62" t="s">
        <v>33</v>
      </c>
      <c r="C33" s="63">
        <v>0</v>
      </c>
      <c r="D33" s="64"/>
      <c r="E33" s="63">
        <f t="shared" si="2"/>
        <v>0</v>
      </c>
      <c r="F33" s="63">
        <v>0</v>
      </c>
      <c r="G33" s="63">
        <v>0</v>
      </c>
      <c r="H33" s="63">
        <f t="shared" si="0"/>
        <v>0</v>
      </c>
      <c r="I33" s="84"/>
      <c r="J33" s="92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4"/>
      <c r="J34" s="93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4"/>
      <c r="J35" s="93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4"/>
      <c r="J36" s="93"/>
    </row>
    <row r="37" s="50" customFormat="1" customHeight="1" spans="1:10">
      <c r="A37" s="65"/>
      <c r="B37" s="66" t="s">
        <v>34</v>
      </c>
      <c r="C37" s="67">
        <f>SUM(C33)</f>
        <v>0</v>
      </c>
      <c r="D37" s="67">
        <f t="shared" ref="D37:E37" si="13">SUM(D33)</f>
        <v>0</v>
      </c>
      <c r="E37" s="67">
        <f t="shared" si="13"/>
        <v>0</v>
      </c>
      <c r="F37" s="67">
        <f>SUM(F33:F36)</f>
        <v>0</v>
      </c>
      <c r="G37" s="67">
        <f t="shared" ref="G37:H37" si="14">SUM(G33:G36)</f>
        <v>0</v>
      </c>
      <c r="H37" s="67">
        <f t="shared" si="14"/>
        <v>0</v>
      </c>
      <c r="I37" s="87"/>
      <c r="J37" s="94"/>
    </row>
    <row r="38" customHeight="1" spans="1:10">
      <c r="A38" s="61">
        <v>8</v>
      </c>
      <c r="B38" s="62" t="s">
        <v>35</v>
      </c>
      <c r="C38" s="63">
        <v>0</v>
      </c>
      <c r="D38" s="64"/>
      <c r="E38" s="63">
        <f t="shared" si="2"/>
        <v>0</v>
      </c>
      <c r="F38" s="63">
        <v>0</v>
      </c>
      <c r="G38" s="63">
        <v>0</v>
      </c>
      <c r="H38" s="63">
        <f t="shared" si="0"/>
        <v>0</v>
      </c>
      <c r="I38" s="84"/>
      <c r="J38" s="89" t="s">
        <v>36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4"/>
      <c r="J39" s="90"/>
    </row>
    <row r="40" s="50" customFormat="1" customHeight="1" spans="1:10">
      <c r="A40" s="65"/>
      <c r="B40" s="66" t="s">
        <v>37</v>
      </c>
      <c r="C40" s="67">
        <f>SUM(C38)</f>
        <v>0</v>
      </c>
      <c r="D40" s="67">
        <f t="shared" ref="D40:E40" si="15">SUM(D38)</f>
        <v>0</v>
      </c>
      <c r="E40" s="67">
        <f t="shared" si="15"/>
        <v>0</v>
      </c>
      <c r="F40" s="67">
        <f>SUM(F38:F39)</f>
        <v>0</v>
      </c>
      <c r="G40" s="67">
        <f t="shared" ref="G40:H40" si="16">SUM(G38:G39)</f>
        <v>0</v>
      </c>
      <c r="H40" s="67">
        <f t="shared" si="16"/>
        <v>0</v>
      </c>
      <c r="I40" s="87"/>
      <c r="J40" s="91"/>
    </row>
    <row r="41" customHeight="1" spans="1:10">
      <c r="A41" s="61">
        <v>9</v>
      </c>
      <c r="B41" s="62" t="s">
        <v>38</v>
      </c>
      <c r="C41" s="63">
        <v>0</v>
      </c>
      <c r="D41" s="64"/>
      <c r="E41" s="63">
        <f t="shared" si="2"/>
        <v>0</v>
      </c>
      <c r="F41" s="63">
        <v>0</v>
      </c>
      <c r="G41" s="63">
        <v>0</v>
      </c>
      <c r="H41" s="63">
        <f t="shared" si="0"/>
        <v>0</v>
      </c>
      <c r="I41" s="84"/>
      <c r="J41" s="85" t="s">
        <v>39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4"/>
      <c r="J43" s="86"/>
    </row>
    <row r="44" s="50" customFormat="1" customHeight="1" spans="1:10">
      <c r="A44" s="65"/>
      <c r="B44" s="66" t="s">
        <v>40</v>
      </c>
      <c r="C44" s="67">
        <f>SUM(C41)</f>
        <v>0</v>
      </c>
      <c r="D44" s="67">
        <f t="shared" ref="D44:E44" si="17">SUM(D41)</f>
        <v>0</v>
      </c>
      <c r="E44" s="67">
        <f t="shared" si="17"/>
        <v>0</v>
      </c>
      <c r="F44" s="67">
        <f>SUM(F41:F43)</f>
        <v>0</v>
      </c>
      <c r="G44" s="67">
        <f t="shared" ref="G44:H44" si="18">SUM(G41:G43)</f>
        <v>0</v>
      </c>
      <c r="H44" s="67">
        <f t="shared" si="18"/>
        <v>0</v>
      </c>
      <c r="I44" s="87"/>
      <c r="J44" s="88"/>
    </row>
    <row r="45" customHeight="1" spans="1:10">
      <c r="A45" s="68">
        <v>10</v>
      </c>
      <c r="B45" s="62" t="s">
        <v>41</v>
      </c>
      <c r="C45" s="63">
        <v>0</v>
      </c>
      <c r="D45" s="64"/>
      <c r="E45" s="63">
        <f t="shared" si="2"/>
        <v>0</v>
      </c>
      <c r="F45" s="63">
        <v>0</v>
      </c>
      <c r="G45" s="63">
        <v>0</v>
      </c>
      <c r="H45" s="63">
        <f t="shared" si="0"/>
        <v>0</v>
      </c>
      <c r="I45" s="84"/>
      <c r="J45" s="92"/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9">F46+G46</f>
        <v>0</v>
      </c>
      <c r="I46" s="84"/>
      <c r="J46" s="93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9"/>
        <v>0</v>
      </c>
      <c r="I47" s="84"/>
      <c r="J47" s="93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9"/>
        <v>0</v>
      </c>
      <c r="I48" s="84"/>
      <c r="J48" s="93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9"/>
        <v>0</v>
      </c>
      <c r="I49" s="84"/>
      <c r="J49" s="93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9"/>
        <v>0</v>
      </c>
      <c r="I50" s="84"/>
      <c r="J50" s="93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9"/>
        <v>0</v>
      </c>
      <c r="I51" s="84"/>
      <c r="J51" s="93"/>
    </row>
    <row r="52" s="50" customFormat="1" customHeight="1" spans="1:10">
      <c r="A52" s="65"/>
      <c r="B52" s="66" t="s">
        <v>42</v>
      </c>
      <c r="C52" s="67">
        <f>SUM(C45)</f>
        <v>0</v>
      </c>
      <c r="D52" s="67">
        <f t="shared" ref="D52:E52" si="20">SUM(D45)</f>
        <v>0</v>
      </c>
      <c r="E52" s="67">
        <f t="shared" si="20"/>
        <v>0</v>
      </c>
      <c r="F52" s="67">
        <f>SUM(F45:F51)</f>
        <v>0</v>
      </c>
      <c r="G52" s="67">
        <f t="shared" ref="G52:H52" si="21">SUM(G45:G51)</f>
        <v>0</v>
      </c>
      <c r="H52" s="67">
        <f t="shared" si="21"/>
        <v>0</v>
      </c>
      <c r="I52" s="87"/>
      <c r="J52" s="94"/>
    </row>
    <row r="53" customHeight="1" spans="1:10">
      <c r="A53" s="65"/>
      <c r="B53" s="66" t="s">
        <v>43</v>
      </c>
      <c r="C53" s="67">
        <f>SUM(C52,C44,C40,C37,C32,C27,C24,C21,C16,C13)</f>
        <v>0</v>
      </c>
      <c r="D53" s="67">
        <f t="shared" ref="D53:H53" si="22">SUM(D52,D44,D40,D37,D32,D27,D24,D21,D16,D13)</f>
        <v>0</v>
      </c>
      <c r="E53" s="67">
        <f t="shared" si="22"/>
        <v>0</v>
      </c>
      <c r="F53" s="67">
        <f t="shared" si="22"/>
        <v>0</v>
      </c>
      <c r="G53" s="67">
        <f t="shared" si="22"/>
        <v>0</v>
      </c>
      <c r="H53" s="67">
        <f t="shared" si="22"/>
        <v>0</v>
      </c>
      <c r="I53" s="87"/>
      <c r="J53" s="95"/>
    </row>
    <row r="57" customHeight="1" spans="1:9">
      <c r="A57" s="75" t="s">
        <v>44</v>
      </c>
      <c r="B57" s="76"/>
      <c r="C57" s="77" t="s">
        <v>45</v>
      </c>
      <c r="D57" s="77"/>
      <c r="E57" s="77" t="s">
        <v>46</v>
      </c>
      <c r="F57" s="77"/>
      <c r="G57" s="77" t="s">
        <v>47</v>
      </c>
      <c r="H57" s="77"/>
      <c r="I57" s="96" t="s">
        <v>48</v>
      </c>
    </row>
    <row r="58" customHeight="1" spans="1:9">
      <c r="A58" s="78">
        <f>E53</f>
        <v>0</v>
      </c>
      <c r="B58" s="79"/>
      <c r="C58" s="79">
        <f>H53</f>
        <v>0</v>
      </c>
      <c r="D58" s="79"/>
      <c r="E58" s="79">
        <f>F53</f>
        <v>0</v>
      </c>
      <c r="F58" s="79"/>
      <c r="G58" s="79">
        <f>G53</f>
        <v>0</v>
      </c>
      <c r="H58" s="79"/>
      <c r="I58" s="97">
        <f>A58-C58</f>
        <v>0</v>
      </c>
    </row>
    <row r="60" customHeight="1" spans="1:9">
      <c r="A60" s="80" t="s">
        <v>49</v>
      </c>
      <c r="B60" s="81"/>
      <c r="C60" s="82" t="s">
        <v>50</v>
      </c>
      <c r="D60" s="80"/>
      <c r="E60" s="80" t="s">
        <v>51</v>
      </c>
      <c r="F60" s="80"/>
      <c r="G60" s="80" t="s">
        <v>52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tabSelected="1" topLeftCell="D1" workbookViewId="0">
      <selection activeCell="L7" sqref="L7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53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54</v>
      </c>
      <c r="E5" s="6"/>
      <c r="F5" s="7" t="s">
        <v>55</v>
      </c>
      <c r="G5" s="7"/>
      <c r="H5" s="6" t="s">
        <v>56</v>
      </c>
      <c r="I5" s="5"/>
      <c r="J5" s="7" t="s">
        <v>57</v>
      </c>
      <c r="K5" s="35"/>
    </row>
    <row r="6" ht="20.1" customHeight="1" spans="2:11">
      <c r="B6" s="8"/>
      <c r="C6" s="9"/>
      <c r="D6" s="10" t="s">
        <v>58</v>
      </c>
      <c r="E6" s="10"/>
      <c r="F6" s="11" t="s">
        <v>59</v>
      </c>
      <c r="G6" s="11"/>
      <c r="H6" s="10" t="s">
        <v>60</v>
      </c>
      <c r="I6" s="9"/>
      <c r="J6" s="11" t="s">
        <v>61</v>
      </c>
      <c r="K6" s="36"/>
    </row>
    <row r="7" ht="20.1" customHeight="1" spans="2:11">
      <c r="B7" s="8"/>
      <c r="C7" s="9"/>
      <c r="D7" s="10" t="s">
        <v>62</v>
      </c>
      <c r="E7" s="10"/>
      <c r="F7" s="11" t="s">
        <v>63</v>
      </c>
      <c r="G7" s="11"/>
      <c r="H7" s="10" t="s">
        <v>64</v>
      </c>
      <c r="I7" s="37"/>
      <c r="J7" s="11">
        <v>4.8</v>
      </c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65</v>
      </c>
      <c r="I8" s="38"/>
      <c r="J8" s="15" t="s">
        <v>66</v>
      </c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67</v>
      </c>
      <c r="E10" s="19" t="s">
        <v>68</v>
      </c>
      <c r="F10" s="20"/>
      <c r="G10" s="21" t="s">
        <v>69</v>
      </c>
      <c r="H10" s="20" t="s">
        <v>70</v>
      </c>
      <c r="I10" s="19" t="s">
        <v>71</v>
      </c>
      <c r="J10" s="20"/>
      <c r="K10" s="21" t="s">
        <v>72</v>
      </c>
    </row>
    <row r="11" ht="20.1" customHeight="1" spans="2:11">
      <c r="B11" s="22">
        <v>1</v>
      </c>
      <c r="C11" s="23"/>
      <c r="D11" s="24" t="s">
        <v>73</v>
      </c>
      <c r="E11" s="22" t="s">
        <v>74</v>
      </c>
      <c r="F11" s="23"/>
      <c r="G11" s="25">
        <v>73</v>
      </c>
      <c r="H11" s="25"/>
      <c r="I11" s="40"/>
      <c r="J11" s="41"/>
      <c r="K11" s="42" t="s">
        <v>75</v>
      </c>
    </row>
    <row r="12" ht="24" customHeight="1" spans="2:11">
      <c r="B12" s="22">
        <v>2</v>
      </c>
      <c r="C12" s="23"/>
      <c r="D12" s="26"/>
      <c r="E12" s="27" t="s">
        <v>76</v>
      </c>
      <c r="F12" s="27"/>
      <c r="G12" s="25">
        <v>297</v>
      </c>
      <c r="H12" s="25"/>
      <c r="I12" s="40"/>
      <c r="J12" s="41"/>
      <c r="K12" s="42" t="s">
        <v>75</v>
      </c>
    </row>
    <row r="13" ht="20.1" customHeight="1" spans="2:11">
      <c r="B13" s="22">
        <v>3</v>
      </c>
      <c r="C13" s="23"/>
      <c r="D13" s="26"/>
      <c r="E13" s="22" t="s">
        <v>77</v>
      </c>
      <c r="F13" s="23"/>
      <c r="G13" s="25">
        <v>531</v>
      </c>
      <c r="H13" s="25"/>
      <c r="I13" s="40"/>
      <c r="J13" s="41"/>
      <c r="K13" s="42" t="s">
        <v>75</v>
      </c>
    </row>
    <row r="14" ht="20.1" customHeight="1" spans="2:11">
      <c r="B14" s="22">
        <v>4</v>
      </c>
      <c r="C14" s="23"/>
      <c r="D14" s="26"/>
      <c r="E14" s="22" t="s">
        <v>78</v>
      </c>
      <c r="F14" s="23"/>
      <c r="G14" s="25">
        <v>209.92</v>
      </c>
      <c r="H14" s="25"/>
      <c r="I14" s="40"/>
      <c r="J14" s="41"/>
      <c r="K14" s="42" t="s">
        <v>75</v>
      </c>
    </row>
    <row r="15" ht="20.1" customHeight="1" spans="2:11">
      <c r="B15" s="22">
        <v>5</v>
      </c>
      <c r="C15" s="23"/>
      <c r="D15" s="24" t="s">
        <v>41</v>
      </c>
      <c r="E15" s="27" t="s">
        <v>79</v>
      </c>
      <c r="F15" s="27"/>
      <c r="G15" s="25">
        <v>100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43</v>
      </c>
      <c r="C18" s="29"/>
      <c r="D18" s="29"/>
      <c r="E18" s="29"/>
      <c r="F18" s="20"/>
      <c r="G18" s="30">
        <f>SUM(G11:G17)</f>
        <v>1210.92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70</v>
      </c>
      <c r="C20" s="21"/>
      <c r="D20" s="21"/>
      <c r="E20" s="21"/>
      <c r="F20" s="21"/>
      <c r="G20" s="21" t="s">
        <v>80</v>
      </c>
      <c r="H20" s="21"/>
      <c r="I20" s="21"/>
      <c r="J20" s="21"/>
      <c r="K20" s="21" t="s">
        <v>81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82</v>
      </c>
      <c r="C23" s="16"/>
      <c r="D23" s="16"/>
      <c r="E23" s="16"/>
      <c r="F23" s="16" t="s">
        <v>50</v>
      </c>
      <c r="G23" s="16" t="s">
        <v>83</v>
      </c>
      <c r="H23" s="16"/>
      <c r="I23" s="16"/>
      <c r="J23" s="16" t="s">
        <v>52</v>
      </c>
      <c r="K23" s="16"/>
    </row>
    <row r="26" ht="18.75" spans="1:11">
      <c r="A26" s="2" t="s">
        <v>84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54</v>
      </c>
      <c r="E28" s="6"/>
      <c r="F28" s="7" t="str">
        <f>F5</f>
        <v>王凤雨</v>
      </c>
      <c r="G28" s="7"/>
      <c r="H28" s="6" t="s">
        <v>56</v>
      </c>
      <c r="I28" s="5"/>
      <c r="J28" s="7" t="str">
        <f>J5</f>
        <v>助理</v>
      </c>
      <c r="K28" s="35"/>
    </row>
    <row r="29" ht="20.1" customHeight="1" spans="2:11">
      <c r="B29" s="8"/>
      <c r="C29" s="9"/>
      <c r="D29" s="10" t="s">
        <v>58</v>
      </c>
      <c r="E29" s="10"/>
      <c r="F29" s="11" t="str">
        <f>F6</f>
        <v>北京</v>
      </c>
      <c r="G29" s="11"/>
      <c r="H29" s="10" t="s">
        <v>60</v>
      </c>
      <c r="I29" s="9"/>
      <c r="J29" s="11" t="str">
        <f>J6</f>
        <v>企划活动部</v>
      </c>
      <c r="K29" s="36"/>
    </row>
    <row r="30" ht="20.1" customHeight="1" spans="2:11">
      <c r="B30" s="8"/>
      <c r="C30" s="9"/>
      <c r="D30" s="10" t="s">
        <v>62</v>
      </c>
      <c r="E30" s="10"/>
      <c r="F30" s="11" t="str">
        <f>F7</f>
        <v>3.31-4.3</v>
      </c>
      <c r="G30" s="11"/>
      <c r="H30" s="10" t="s">
        <v>64</v>
      </c>
      <c r="I30" s="37"/>
      <c r="J30" s="11">
        <f>J7</f>
        <v>4.8</v>
      </c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65</v>
      </c>
      <c r="I31" s="38"/>
      <c r="J31" s="15" t="str">
        <f>J8</f>
        <v> HMZA-180402-QDH685</v>
      </c>
      <c r="K31" s="39"/>
    </row>
    <row r="32" ht="20.1" customHeight="1"/>
    <row r="33" ht="20.1" customHeight="1" spans="2:11">
      <c r="B33" s="27"/>
      <c r="C33" s="27"/>
      <c r="D33" s="32" t="s">
        <v>85</v>
      </c>
      <c r="E33" s="27" t="s">
        <v>86</v>
      </c>
      <c r="F33" s="27"/>
      <c r="G33" s="25" t="s">
        <v>87</v>
      </c>
      <c r="H33" s="25" t="s">
        <v>88</v>
      </c>
      <c r="I33" s="25" t="s">
        <v>43</v>
      </c>
      <c r="J33" s="25"/>
      <c r="K33" s="48" t="s">
        <v>72</v>
      </c>
    </row>
    <row r="34" ht="20.1" customHeight="1" spans="2:11">
      <c r="B34" s="27">
        <v>1</v>
      </c>
      <c r="C34" s="27"/>
      <c r="D34" s="33" t="s">
        <v>59</v>
      </c>
      <c r="E34" s="27" t="s">
        <v>89</v>
      </c>
      <c r="F34" s="27"/>
      <c r="G34" s="25">
        <v>100</v>
      </c>
      <c r="H34" s="25">
        <v>3</v>
      </c>
      <c r="I34" s="40">
        <f>G34*H34</f>
        <v>300</v>
      </c>
      <c r="J34" s="41"/>
      <c r="K34" s="49"/>
    </row>
    <row r="35" ht="20.1" customHeight="1" spans="2:11">
      <c r="B35" s="27">
        <v>2</v>
      </c>
      <c r="C35" s="27"/>
      <c r="D35" s="33" t="s">
        <v>59</v>
      </c>
      <c r="E35" s="27" t="s">
        <v>90</v>
      </c>
      <c r="F35" s="27"/>
      <c r="G35" s="25">
        <v>200</v>
      </c>
      <c r="H35" s="25">
        <v>2</v>
      </c>
      <c r="I35" s="40">
        <f t="shared" ref="I35:I36" si="0">G35*H35</f>
        <v>400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9"/>
    </row>
    <row r="37" ht="20.1" customHeight="1" spans="2:11">
      <c r="B37" s="19" t="s">
        <v>43</v>
      </c>
      <c r="C37" s="29"/>
      <c r="D37" s="29"/>
      <c r="E37" s="29"/>
      <c r="F37" s="20"/>
      <c r="G37" s="30"/>
      <c r="H37" s="30">
        <f>SUM(H19:H36)</f>
        <v>7</v>
      </c>
      <c r="I37" s="43">
        <f>SUM(I34:J36)</f>
        <v>700</v>
      </c>
      <c r="J37" s="44"/>
      <c r="K37" s="45"/>
    </row>
    <row r="38" ht="20.1" customHeight="1" spans="2:11">
      <c r="B38" s="16" t="s">
        <v>82</v>
      </c>
      <c r="C38" s="16"/>
      <c r="D38" s="16"/>
      <c r="E38" s="16"/>
      <c r="F38" s="16" t="s">
        <v>50</v>
      </c>
      <c r="G38" s="16" t="s">
        <v>83</v>
      </c>
      <c r="H38" s="16"/>
      <c r="I38" s="16"/>
      <c r="J38" s="16" t="s">
        <v>52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゛一缕阳光﹎</cp:lastModifiedBy>
  <dcterms:created xsi:type="dcterms:W3CDTF">2014-04-15T08:52:00Z</dcterms:created>
  <cp:lastPrinted>2017-09-06T05:53:00Z</cp:lastPrinted>
  <dcterms:modified xsi:type="dcterms:W3CDTF">2018-04-08T04:07:13Z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