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692"/>
  </bookViews>
  <sheets>
    <sheet name="沙巴、仙本那报价" sheetId="2" r:id="rId1"/>
  </sheets>
  <calcPr calcId="144525"/>
</workbook>
</file>

<file path=xl/sharedStrings.xml><?xml version="1.0" encoding="utf-8"?>
<sst xmlns="http://schemas.openxmlformats.org/spreadsheetml/2006/main" count="65">
  <si>
    <t>报价表</t>
  </si>
  <si>
    <t>行程安排：2018年9月25-30日</t>
  </si>
  <si>
    <t>询价人:</t>
  </si>
  <si>
    <t>联系电话:</t>
  </si>
  <si>
    <t>国内出发地:</t>
  </si>
  <si>
    <t>广州</t>
  </si>
  <si>
    <t>目的地:</t>
  </si>
  <si>
    <t>马来西亚沙巴、仙本那</t>
  </si>
  <si>
    <t>行程时间(天数):</t>
  </si>
  <si>
    <t>参会人数:</t>
  </si>
  <si>
    <t>会议时间(天数):</t>
  </si>
  <si>
    <t>旅行社名称：</t>
  </si>
  <si>
    <t>康辉集团国际会议展览有限公司</t>
  </si>
  <si>
    <t>报价时间：</t>
  </si>
  <si>
    <t>2018.7.23</t>
  </si>
  <si>
    <t>报价人：</t>
  </si>
  <si>
    <t>林皓</t>
  </si>
  <si>
    <t>联系电话：</t>
  </si>
  <si>
    <t>机票费用</t>
  </si>
  <si>
    <t>名称</t>
  </si>
  <si>
    <t>数量（人）</t>
  </si>
  <si>
    <t>次数（次）</t>
  </si>
  <si>
    <t>单价(人民币/间）</t>
  </si>
  <si>
    <t>总价</t>
  </si>
  <si>
    <t xml:space="preserve">备注 </t>
  </si>
  <si>
    <r>
      <rPr>
        <sz val="12"/>
        <rFont val="微软雅黑"/>
        <charset val="134"/>
      </rPr>
      <t>广州--沙巴往返机票</t>
    </r>
    <r>
      <rPr>
        <sz val="12"/>
        <color rgb="FFFF0000"/>
        <rFont val="微软雅黑"/>
        <charset val="134"/>
      </rPr>
      <t>(含税、以实际出票价格为准）</t>
    </r>
  </si>
  <si>
    <t xml:space="preserve"> CZ8335  09月25日  广州-哥打基纳巴卢 15:05-18:20
     CZ8336  09月30日  哥打基纳巴卢-广州 19:20-23:05                                                                      含税；含往返行李托运23kg/人/程；</t>
  </si>
  <si>
    <t xml:space="preserve"> CZ8483  09月25日  广州-哥打基纳巴卢 20:50-00:10+1
     CZ8336  09月30日  哥打基纳巴卢-广州 19:20-23:05                                                                      含税；含往返行李托运23kg/人/程；</t>
  </si>
  <si>
    <r>
      <rPr>
        <sz val="12"/>
        <rFont val="微软雅黑"/>
        <charset val="134"/>
      </rPr>
      <t>AK1535    9月25日  广州--哥打基纳巴卢   00:25--03:40 
AK1534    9月30日  哥打基纳巴卢--广州       20:05--23:20                                                                           含税；</t>
    </r>
    <r>
      <rPr>
        <b/>
        <sz val="12"/>
        <color rgb="FFFF0000"/>
        <rFont val="微软雅黑"/>
        <charset val="134"/>
      </rPr>
      <t xml:space="preserve">不含行李托运；行李180元/人/20kg/程； </t>
    </r>
    <r>
      <rPr>
        <sz val="12"/>
        <rFont val="微软雅黑"/>
        <charset val="134"/>
      </rPr>
      <t xml:space="preserve">                                                                      </t>
    </r>
  </si>
  <si>
    <r>
      <rPr>
        <sz val="12"/>
        <rFont val="微软雅黑"/>
        <charset val="134"/>
      </rPr>
      <t>广州--沙巴单去程机票</t>
    </r>
    <r>
      <rPr>
        <sz val="12"/>
        <color rgb="FFFF0000"/>
        <rFont val="微软雅黑"/>
        <charset val="134"/>
      </rPr>
      <t>(含税、以实际出票价格为准）</t>
    </r>
  </si>
  <si>
    <r>
      <rPr>
        <sz val="12"/>
        <rFont val="微软雅黑"/>
        <charset val="134"/>
      </rPr>
      <t>9月25日  广州--亚庇   AK1535     00:25--03:40       含税，</t>
    </r>
    <r>
      <rPr>
        <b/>
        <sz val="12"/>
        <color rgb="FFFF0000"/>
        <rFont val="微软雅黑"/>
        <charset val="134"/>
      </rPr>
      <t>不含行李托运；行李180元/人/20kg/程；</t>
    </r>
    <r>
      <rPr>
        <sz val="12"/>
        <rFont val="微软雅黑"/>
        <charset val="134"/>
      </rPr>
      <t xml:space="preserve">      </t>
    </r>
  </si>
  <si>
    <t>9月25日  广州--亚庇   CZ8335     15:05--18:20      含税，含行李托运23kg/人/程；</t>
  </si>
  <si>
    <t>9月25日  广州--亚庇   CZ8483      20:50--00:10         含税，含行李托运23kg/人/程；</t>
  </si>
  <si>
    <t>沙巴--尼泊尔单程机票(含税、以实际出票价格为准）</t>
  </si>
  <si>
    <t>09月30日  MH2621  哥打基纳巴卢-吉隆坡 12:00-14:25                                                                      含税，行李托运30KG/人/程；
09月30日    OD182  吉隆坡-加德满都 18:25-20:55  含税，行李托运25KG/人/程；</t>
  </si>
  <si>
    <r>
      <rPr>
        <sz val="12"/>
        <rFont val="微软雅黑"/>
        <charset val="134"/>
      </rPr>
      <t>09月30日  AK5135  哥打基纳巴卢-吉隆坡 5:25-8:05                                                                      
09月30日    D7192  吉隆坡-加德满都 11:20-13:30  含税，</t>
    </r>
    <r>
      <rPr>
        <b/>
        <sz val="12"/>
        <color rgb="FFFF0000"/>
        <rFont val="微软雅黑"/>
        <charset val="134"/>
      </rPr>
      <t>不含行李托运；行李300元/人/20kg/两程；</t>
    </r>
    <r>
      <rPr>
        <sz val="12"/>
        <rFont val="微软雅黑"/>
        <charset val="134"/>
      </rPr>
      <t xml:space="preserve"> </t>
    </r>
  </si>
  <si>
    <r>
      <rPr>
        <sz val="12"/>
        <rFont val="微软雅黑"/>
        <charset val="134"/>
      </rPr>
      <t>沙巴--仙本那往返机票</t>
    </r>
    <r>
      <rPr>
        <sz val="12"/>
        <color rgb="FFFF0000"/>
        <rFont val="微软雅黑"/>
        <charset val="134"/>
      </rPr>
      <t>(含税、以实际出票价格为准）</t>
    </r>
  </si>
  <si>
    <r>
      <rPr>
        <sz val="12"/>
        <rFont val="微软雅黑"/>
        <charset val="134"/>
      </rPr>
      <t>9月25日   AK6264   哥打基纳巴卢-斗湖   20：30-21：25；                                                                      9月28日    AK6261   斗湖-哥打基纳巴卢   10：15 11：05                                                                        含税，</t>
    </r>
    <r>
      <rPr>
        <b/>
        <sz val="12"/>
        <color rgb="FFFF0000"/>
        <rFont val="微软雅黑"/>
        <charset val="134"/>
      </rPr>
      <t xml:space="preserve">不含行李托运；行李100元/人/20kg/程； </t>
    </r>
  </si>
  <si>
    <r>
      <rPr>
        <sz val="12"/>
        <rFont val="微软雅黑"/>
        <charset val="134"/>
      </rPr>
      <t>9月25日   AK6268   哥打基纳巴卢-斗湖   06:10-07:05                                                                       9月28日    AK6261   斗湖-哥打基纳巴卢   10：15 11：05                                                                        含税，</t>
    </r>
    <r>
      <rPr>
        <b/>
        <sz val="12"/>
        <color rgb="FFFF0000"/>
        <rFont val="微软雅黑"/>
        <charset val="134"/>
      </rPr>
      <t xml:space="preserve">不含行李托运；行李100元/人/20kg/程； </t>
    </r>
  </si>
  <si>
    <t>住宿费用合计</t>
  </si>
  <si>
    <t>沙巴、仙本那地接费用</t>
  </si>
  <si>
    <t>次数（团）</t>
  </si>
  <si>
    <t>沙巴、仙本那当地地接费用</t>
  </si>
  <si>
    <t>①含仙本那、沙巴当地独立小巴接送机服务；                   ②含9月26-27日两天出海跳岛游（拼船出海）；                             ③含9月26-27日两天午餐；29日晚餐；                                    ④含9月26-27日、29日当地中文导游服务；                      ⑤含9月25-27日三晚   仙本那四星酒店（仙本那唐朝珍珠酒店或同级）；含酒店税，两人一间；                 ⑥9月28-29日两晚   亚庇四星酒店（ibis酒店或同级）；含酒店税，两人一间；                                 ⑦含当地导游小费；地接旅行社服务费；                ⑧旅行社责任险；                                                   ⑨含单房差；                                                           ⑩含9月29日沙巴一日游；</t>
  </si>
  <si>
    <t>用餐费用</t>
  </si>
  <si>
    <t>次数（餐）</t>
  </si>
  <si>
    <t>单价(人民币/餐）</t>
  </si>
  <si>
    <t>早餐</t>
  </si>
  <si>
    <t>酒店含早</t>
  </si>
  <si>
    <t>午餐</t>
  </si>
  <si>
    <t>9月26日、27日午餐，行程内包含</t>
  </si>
  <si>
    <t>9月25/28/29/30日午餐自理；</t>
  </si>
  <si>
    <t>晚餐</t>
  </si>
  <si>
    <t>9月25-30日晚餐自理；</t>
  </si>
  <si>
    <t>用餐费用共计</t>
  </si>
  <si>
    <t xml:space="preserve">其他项目 </t>
  </si>
  <si>
    <t>单价(人民币/人）</t>
  </si>
  <si>
    <t>备注</t>
  </si>
  <si>
    <t>马来西亚签证</t>
  </si>
  <si>
    <t>马来西亚旅游签证，拒签费用不退</t>
  </si>
  <si>
    <t>保险</t>
  </si>
  <si>
    <t>赠送旅游意外险</t>
  </si>
  <si>
    <t xml:space="preserve">其他项目共计 </t>
  </si>
  <si>
    <t>费用合计</t>
  </si>
  <si>
    <t>开普票旅游服务团费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</si>
</sst>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  <numFmt numFmtId="177" formatCode="yyyy&quot;年&quot;m&quot;月&quot;d&quot;日&quot;;@"/>
    <numFmt numFmtId="178" formatCode="\¥#,##0.00_);[Red]\(\¥#,##0.00\)"/>
  </numFmts>
  <fonts count="33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24" fillId="16" borderId="21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0" borderId="0"/>
    <xf numFmtId="0" fontId="30" fillId="0" borderId="0">
      <alignment horizontal="justify" vertical="justify" textRotation="127" wrapText="1"/>
      <protection hidden="1"/>
    </xf>
    <xf numFmtId="0" fontId="30" fillId="0" borderId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2" borderId="1" xfId="49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49" applyFont="1" applyFill="1" applyBorder="1" applyAlignment="1">
      <alignment horizontal="right" vertical="center" wrapText="1"/>
    </xf>
    <xf numFmtId="177" fontId="6" fillId="4" borderId="1" xfId="49" applyNumberFormat="1" applyFont="1" applyFill="1" applyBorder="1" applyAlignment="1">
      <alignment horizontal="center" vertical="center" wrapText="1"/>
    </xf>
    <xf numFmtId="0" fontId="6" fillId="4" borderId="1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/>
    </xf>
    <xf numFmtId="178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horizontal="right" vertical="center" wrapText="1"/>
    </xf>
    <xf numFmtId="0" fontId="6" fillId="6" borderId="12" xfId="0" applyFont="1" applyFill="1" applyBorder="1" applyAlignment="1">
      <alignment horizontal="right" vertical="center" wrapText="1"/>
    </xf>
    <xf numFmtId="0" fontId="6" fillId="6" borderId="13" xfId="0" applyFont="1" applyFill="1" applyBorder="1" applyAlignment="1">
      <alignment horizontal="right" vertical="center" wrapText="1"/>
    </xf>
    <xf numFmtId="178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37"/>
  <sheetViews>
    <sheetView tabSelected="1" zoomScale="90" zoomScaleNormal="90" workbookViewId="0">
      <selection activeCell="H37" sqref="H37"/>
    </sheetView>
  </sheetViews>
  <sheetFormatPr defaultColWidth="9" defaultRowHeight="20.05" customHeight="1" outlineLevelCol="6"/>
  <cols>
    <col min="1" max="1" width="30.075" style="3" customWidth="1"/>
    <col min="2" max="2" width="20.6166666666667" style="3" customWidth="1"/>
    <col min="3" max="3" width="20.6166666666667" style="4" customWidth="1"/>
    <col min="4" max="4" width="14.725" style="4" customWidth="1"/>
    <col min="5" max="5" width="14.4583333333333" style="4" customWidth="1"/>
    <col min="6" max="6" width="46.1083333333333" style="5" customWidth="1"/>
    <col min="7" max="7" width="8.84166666666667" style="6" customWidth="1"/>
    <col min="8" max="8" width="12.7666666666667" style="5" customWidth="1"/>
    <col min="9" max="9" width="25.4583333333333" style="5" customWidth="1"/>
    <col min="10" max="16384" width="9" style="5"/>
  </cols>
  <sheetData>
    <row r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1" customFormat="1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1" customFormat="1" customHeight="1" spans="1:7">
      <c r="A4" s="8"/>
      <c r="B4" s="9" t="s">
        <v>8</v>
      </c>
      <c r="C4" s="10">
        <v>6</v>
      </c>
      <c r="D4" s="10"/>
      <c r="E4" s="13" t="s">
        <v>9</v>
      </c>
      <c r="F4" s="11">
        <v>5</v>
      </c>
      <c r="G4" s="12"/>
    </row>
    <row r="5" s="1" customFormat="1" customHeight="1" spans="1:7">
      <c r="A5" s="8"/>
      <c r="B5" s="9" t="s">
        <v>10</v>
      </c>
      <c r="C5" s="10"/>
      <c r="D5" s="10"/>
      <c r="E5" s="13"/>
      <c r="F5" s="11"/>
      <c r="G5" s="12"/>
    </row>
    <row r="6" s="1" customFormat="1" customHeight="1" spans="1:7">
      <c r="A6" s="14" t="s">
        <v>11</v>
      </c>
      <c r="B6" s="15" t="s">
        <v>12</v>
      </c>
      <c r="C6" s="15"/>
      <c r="D6" s="16" t="s">
        <v>13</v>
      </c>
      <c r="E6" s="17" t="s">
        <v>14</v>
      </c>
      <c r="F6" s="17"/>
      <c r="G6" s="12"/>
    </row>
    <row r="7" s="1" customFormat="1" customHeight="1" spans="1:7">
      <c r="A7" s="18" t="s">
        <v>15</v>
      </c>
      <c r="B7" s="18" t="s">
        <v>16</v>
      </c>
      <c r="C7" s="18"/>
      <c r="D7" s="16" t="s">
        <v>17</v>
      </c>
      <c r="E7" s="18">
        <v>13600009306</v>
      </c>
      <c r="F7" s="18"/>
      <c r="G7" s="12"/>
    </row>
    <row r="8" s="1" customFormat="1" customHeight="1" spans="1:7">
      <c r="A8" s="19" t="s">
        <v>18</v>
      </c>
      <c r="B8" s="19"/>
      <c r="C8" s="19"/>
      <c r="D8" s="19"/>
      <c r="E8" s="19"/>
      <c r="F8" s="19"/>
      <c r="G8" s="12"/>
    </row>
    <row r="9" s="1" customFormat="1" customHeight="1" spans="1:7">
      <c r="A9" s="20" t="s">
        <v>19</v>
      </c>
      <c r="B9" s="20" t="s">
        <v>20</v>
      </c>
      <c r="C9" s="20" t="s">
        <v>21</v>
      </c>
      <c r="D9" s="20" t="s">
        <v>22</v>
      </c>
      <c r="E9" s="20" t="s">
        <v>23</v>
      </c>
      <c r="F9" s="20" t="s">
        <v>24</v>
      </c>
      <c r="G9" s="12"/>
    </row>
    <row r="10" s="1" customFormat="1" ht="94" customHeight="1" spans="1:7">
      <c r="A10" s="21" t="s">
        <v>25</v>
      </c>
      <c r="B10" s="21">
        <v>0</v>
      </c>
      <c r="C10" s="21">
        <v>0</v>
      </c>
      <c r="D10" s="22">
        <v>2300</v>
      </c>
      <c r="E10" s="22">
        <f>B10*D10*C10</f>
        <v>0</v>
      </c>
      <c r="F10" s="23" t="s">
        <v>26</v>
      </c>
      <c r="G10" s="12"/>
    </row>
    <row r="11" s="1" customFormat="1" ht="99" customHeight="1" spans="1:7">
      <c r="A11" s="21"/>
      <c r="B11" s="21">
        <v>0</v>
      </c>
      <c r="C11" s="21">
        <v>0</v>
      </c>
      <c r="D11" s="22">
        <v>2300</v>
      </c>
      <c r="E11" s="22">
        <f>B11*D11*C11</f>
        <v>0</v>
      </c>
      <c r="F11" s="23" t="s">
        <v>27</v>
      </c>
      <c r="G11" s="12"/>
    </row>
    <row r="12" s="1" customFormat="1" ht="89" customHeight="1" spans="1:7">
      <c r="A12" s="21"/>
      <c r="B12" s="21">
        <v>2</v>
      </c>
      <c r="C12" s="21">
        <v>1</v>
      </c>
      <c r="D12" s="22">
        <v>1550</v>
      </c>
      <c r="E12" s="22">
        <f t="shared" ref="E12:E19" si="0">B12*D12*C12</f>
        <v>3100</v>
      </c>
      <c r="F12" s="23" t="s">
        <v>28</v>
      </c>
      <c r="G12" s="12"/>
    </row>
    <row r="13" s="1" customFormat="1" ht="76" customHeight="1" spans="1:7">
      <c r="A13" s="21" t="s">
        <v>29</v>
      </c>
      <c r="B13" s="21">
        <v>3</v>
      </c>
      <c r="C13" s="21">
        <v>1</v>
      </c>
      <c r="D13" s="22">
        <v>700</v>
      </c>
      <c r="E13" s="22">
        <f t="shared" si="0"/>
        <v>2100</v>
      </c>
      <c r="F13" s="23" t="s">
        <v>30</v>
      </c>
      <c r="G13" s="12"/>
    </row>
    <row r="14" s="1" customFormat="1" ht="76" customHeight="1" spans="1:7">
      <c r="A14" s="21"/>
      <c r="B14" s="21">
        <v>0</v>
      </c>
      <c r="C14" s="21">
        <v>0</v>
      </c>
      <c r="D14" s="22">
        <v>1487</v>
      </c>
      <c r="E14" s="22">
        <f t="shared" si="0"/>
        <v>0</v>
      </c>
      <c r="F14" s="23" t="s">
        <v>31</v>
      </c>
      <c r="G14" s="12"/>
    </row>
    <row r="15" s="1" customFormat="1" ht="76" customHeight="1" spans="1:7">
      <c r="A15" s="21"/>
      <c r="B15" s="21">
        <v>0</v>
      </c>
      <c r="C15" s="21">
        <v>0</v>
      </c>
      <c r="D15" s="22">
        <v>1487</v>
      </c>
      <c r="E15" s="22">
        <f t="shared" si="0"/>
        <v>0</v>
      </c>
      <c r="F15" s="23" t="s">
        <v>32</v>
      </c>
      <c r="G15" s="12"/>
    </row>
    <row r="16" s="1" customFormat="1" ht="89" customHeight="1" spans="1:7">
      <c r="A16" s="24" t="s">
        <v>33</v>
      </c>
      <c r="B16" s="21">
        <v>0</v>
      </c>
      <c r="C16" s="21">
        <v>0</v>
      </c>
      <c r="D16" s="22">
        <v>1990</v>
      </c>
      <c r="E16" s="22">
        <f t="shared" si="0"/>
        <v>0</v>
      </c>
      <c r="F16" s="23" t="s">
        <v>34</v>
      </c>
      <c r="G16" s="12"/>
    </row>
    <row r="17" s="1" customFormat="1" ht="89" customHeight="1" spans="1:7">
      <c r="A17" s="25"/>
      <c r="B17" s="21">
        <v>3</v>
      </c>
      <c r="C17" s="21">
        <v>1</v>
      </c>
      <c r="D17" s="22">
        <v>1500</v>
      </c>
      <c r="E17" s="22">
        <f t="shared" si="0"/>
        <v>4500</v>
      </c>
      <c r="F17" s="23" t="s">
        <v>35</v>
      </c>
      <c r="G17" s="12"/>
    </row>
    <row r="18" s="1" customFormat="1" ht="88" customHeight="1" spans="1:7">
      <c r="A18" s="24" t="s">
        <v>36</v>
      </c>
      <c r="B18" s="21">
        <v>0</v>
      </c>
      <c r="C18" s="21">
        <v>0</v>
      </c>
      <c r="D18" s="22">
        <v>435</v>
      </c>
      <c r="E18" s="22">
        <f t="shared" si="0"/>
        <v>0</v>
      </c>
      <c r="F18" s="23" t="s">
        <v>37</v>
      </c>
      <c r="G18" s="12"/>
    </row>
    <row r="19" s="1" customFormat="1" ht="91" customHeight="1" spans="1:7">
      <c r="A19" s="26"/>
      <c r="B19" s="21">
        <v>5</v>
      </c>
      <c r="C19" s="21">
        <v>1</v>
      </c>
      <c r="D19" s="22">
        <v>560</v>
      </c>
      <c r="E19" s="22">
        <f t="shared" si="0"/>
        <v>2800</v>
      </c>
      <c r="F19" s="23" t="s">
        <v>38</v>
      </c>
      <c r="G19" s="12"/>
    </row>
    <row r="20" s="1" customFormat="1" customHeight="1" spans="1:7">
      <c r="A20" s="27" t="s">
        <v>39</v>
      </c>
      <c r="B20" s="27"/>
      <c r="C20" s="27"/>
      <c r="D20" s="27"/>
      <c r="E20" s="28">
        <f>SUM(E10:E19)</f>
        <v>12500</v>
      </c>
      <c r="F20" s="29"/>
      <c r="G20" s="12"/>
    </row>
    <row r="21" s="1" customFormat="1" customHeight="1" spans="1:7">
      <c r="A21" s="19" t="s">
        <v>40</v>
      </c>
      <c r="B21" s="19"/>
      <c r="C21" s="19"/>
      <c r="D21" s="19"/>
      <c r="E21" s="19"/>
      <c r="F21" s="19"/>
      <c r="G21" s="12"/>
    </row>
    <row r="22" s="2" customFormat="1" customHeight="1" spans="1:7">
      <c r="A22" s="20" t="s">
        <v>19</v>
      </c>
      <c r="B22" s="20" t="s">
        <v>20</v>
      </c>
      <c r="C22" s="20" t="s">
        <v>41</v>
      </c>
      <c r="D22" s="20" t="s">
        <v>22</v>
      </c>
      <c r="E22" s="20" t="s">
        <v>23</v>
      </c>
      <c r="F22" s="20" t="s">
        <v>24</v>
      </c>
      <c r="G22" s="30"/>
    </row>
    <row r="23" s="2" customFormat="1" ht="230" customHeight="1" spans="1:7">
      <c r="A23" s="26" t="s">
        <v>42</v>
      </c>
      <c r="B23" s="21">
        <v>5</v>
      </c>
      <c r="C23" s="21">
        <v>1</v>
      </c>
      <c r="D23" s="22">
        <v>4600</v>
      </c>
      <c r="E23" s="22">
        <f t="shared" ref="E23:E29" si="1">B23*D23*C23</f>
        <v>23000</v>
      </c>
      <c r="F23" s="23" t="s">
        <v>43</v>
      </c>
      <c r="G23" s="30"/>
    </row>
    <row r="24" s="2" customFormat="1" ht="26" customHeight="1" spans="1:7">
      <c r="A24" s="27" t="s">
        <v>39</v>
      </c>
      <c r="B24" s="27"/>
      <c r="C24" s="27"/>
      <c r="D24" s="27"/>
      <c r="E24" s="28">
        <f>SUM(E23:E23)</f>
        <v>23000</v>
      </c>
      <c r="F24" s="29"/>
      <c r="G24" s="30"/>
    </row>
    <row r="25" customHeight="1" spans="1:6">
      <c r="A25" s="19" t="s">
        <v>44</v>
      </c>
      <c r="B25" s="19"/>
      <c r="C25" s="19"/>
      <c r="D25" s="19"/>
      <c r="E25" s="19"/>
      <c r="F25" s="19"/>
    </row>
    <row r="26" customHeight="1" spans="1:6">
      <c r="A26" s="31" t="s">
        <v>19</v>
      </c>
      <c r="B26" s="20" t="s">
        <v>20</v>
      </c>
      <c r="C26" s="20" t="s">
        <v>45</v>
      </c>
      <c r="D26" s="20" t="s">
        <v>46</v>
      </c>
      <c r="E26" s="20" t="s">
        <v>23</v>
      </c>
      <c r="F26" s="20" t="s">
        <v>24</v>
      </c>
    </row>
    <row r="27" s="2" customFormat="1" ht="35" customHeight="1" spans="1:7">
      <c r="A27" s="32" t="s">
        <v>47</v>
      </c>
      <c r="B27" s="33">
        <v>5</v>
      </c>
      <c r="C27" s="33">
        <v>5</v>
      </c>
      <c r="D27" s="34">
        <v>0</v>
      </c>
      <c r="E27" s="22">
        <f t="shared" si="1"/>
        <v>0</v>
      </c>
      <c r="F27" s="35" t="s">
        <v>48</v>
      </c>
      <c r="G27" s="30"/>
    </row>
    <row r="28" s="2" customFormat="1" ht="35" customHeight="1" spans="1:7">
      <c r="A28" s="32" t="s">
        <v>49</v>
      </c>
      <c r="B28" s="33">
        <v>5</v>
      </c>
      <c r="C28" s="33">
        <v>2</v>
      </c>
      <c r="D28" s="34">
        <v>0</v>
      </c>
      <c r="E28" s="22">
        <f t="shared" si="1"/>
        <v>0</v>
      </c>
      <c r="F28" s="35" t="s">
        <v>50</v>
      </c>
      <c r="G28" s="30"/>
    </row>
    <row r="29" s="2" customFormat="1" ht="24" customHeight="1" spans="1:7">
      <c r="A29" s="32" t="s">
        <v>49</v>
      </c>
      <c r="B29" s="33">
        <v>0</v>
      </c>
      <c r="C29" s="33">
        <v>0</v>
      </c>
      <c r="D29" s="34">
        <v>0</v>
      </c>
      <c r="E29" s="22">
        <f t="shared" si="1"/>
        <v>0</v>
      </c>
      <c r="F29" s="36" t="s">
        <v>51</v>
      </c>
      <c r="G29" s="30"/>
    </row>
    <row r="30" s="2" customFormat="1" ht="24" customHeight="1" spans="1:7">
      <c r="A30" s="32" t="s">
        <v>52</v>
      </c>
      <c r="B30" s="33">
        <v>0</v>
      </c>
      <c r="C30" s="33">
        <v>0</v>
      </c>
      <c r="D30" s="34">
        <v>0</v>
      </c>
      <c r="E30" s="22">
        <v>0</v>
      </c>
      <c r="F30" s="36" t="s">
        <v>53</v>
      </c>
      <c r="G30" s="30"/>
    </row>
    <row r="31" ht="29" customHeight="1" spans="1:6">
      <c r="A31" s="27" t="s">
        <v>54</v>
      </c>
      <c r="B31" s="27"/>
      <c r="C31" s="27"/>
      <c r="D31" s="27"/>
      <c r="E31" s="28">
        <f>SUM(E27:E30)</f>
        <v>0</v>
      </c>
      <c r="F31" s="29"/>
    </row>
    <row r="32" customHeight="1" spans="1:6">
      <c r="A32" s="37" t="s">
        <v>55</v>
      </c>
      <c r="B32" s="38"/>
      <c r="C32" s="38"/>
      <c r="D32" s="38"/>
      <c r="E32" s="38"/>
      <c r="F32" s="39"/>
    </row>
    <row r="33" s="2" customFormat="1" customHeight="1" spans="1:7">
      <c r="A33" s="40" t="s">
        <v>19</v>
      </c>
      <c r="B33" s="20" t="s">
        <v>20</v>
      </c>
      <c r="C33" s="20" t="s">
        <v>21</v>
      </c>
      <c r="D33" s="20" t="s">
        <v>56</v>
      </c>
      <c r="E33" s="41" t="s">
        <v>23</v>
      </c>
      <c r="F33" s="15" t="s">
        <v>57</v>
      </c>
      <c r="G33" s="30"/>
    </row>
    <row r="34" ht="43" customHeight="1" spans="1:6">
      <c r="A34" s="42" t="s">
        <v>58</v>
      </c>
      <c r="B34" s="33">
        <v>5</v>
      </c>
      <c r="C34" s="33">
        <v>1</v>
      </c>
      <c r="D34" s="43">
        <v>400</v>
      </c>
      <c r="E34" s="44">
        <f>D34*C34*B34</f>
        <v>2000</v>
      </c>
      <c r="F34" s="45" t="s">
        <v>59</v>
      </c>
    </row>
    <row r="35" ht="26" customHeight="1" spans="1:6">
      <c r="A35" s="42" t="s">
        <v>60</v>
      </c>
      <c r="B35" s="33">
        <v>0</v>
      </c>
      <c r="C35" s="33">
        <v>6</v>
      </c>
      <c r="D35" s="43">
        <v>60</v>
      </c>
      <c r="E35" s="44">
        <f>D35*C35*B35</f>
        <v>0</v>
      </c>
      <c r="F35" s="35" t="s">
        <v>61</v>
      </c>
    </row>
    <row r="36" ht="27" customHeight="1" spans="1:6">
      <c r="A36" s="46" t="s">
        <v>62</v>
      </c>
      <c r="B36" s="47"/>
      <c r="C36" s="47"/>
      <c r="D36" s="48"/>
      <c r="E36" s="49">
        <f>SUM(E34:E35)</f>
        <v>2000</v>
      </c>
      <c r="F36" s="50"/>
    </row>
    <row r="37" customHeight="1" spans="1:6">
      <c r="A37" s="51" t="s">
        <v>63</v>
      </c>
      <c r="B37" s="51"/>
      <c r="C37" s="51"/>
      <c r="D37" s="51"/>
      <c r="E37" s="52">
        <f>E20+E24+E31+E36</f>
        <v>37500</v>
      </c>
      <c r="F37" s="53" t="s">
        <v>64</v>
      </c>
    </row>
  </sheetData>
  <mergeCells count="23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A20:D20"/>
    <mergeCell ref="A21:F21"/>
    <mergeCell ref="A24:D24"/>
    <mergeCell ref="A25:F25"/>
    <mergeCell ref="A31:D31"/>
    <mergeCell ref="A32:F32"/>
    <mergeCell ref="A36:D36"/>
    <mergeCell ref="A37:D37"/>
    <mergeCell ref="A2:A5"/>
    <mergeCell ref="A10:A12"/>
    <mergeCell ref="A13:A15"/>
    <mergeCell ref="A16:A17"/>
    <mergeCell ref="A18:A19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沙巴、仙本那报价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kristy-lam</cp:lastModifiedBy>
  <dcterms:created xsi:type="dcterms:W3CDTF">2017-11-20T07:07:00Z</dcterms:created>
  <cp:lastPrinted>2017-11-27T08:33:00Z</cp:lastPrinted>
  <dcterms:modified xsi:type="dcterms:W3CDTF">2018-07-25T06:27:19Z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