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员工差旅明细!$A$1:$K$99</definedName>
  </definedNames>
  <calcPr calcId="144525" iterate="1" iterateCount="100" iterateDelta="0.001" concurrentCalc="0"/>
</workbook>
</file>

<file path=xl/sharedStrings.xml><?xml version="1.0" encoding="utf-8"?>
<sst xmlns="http://schemas.openxmlformats.org/spreadsheetml/2006/main" count="160">
  <si>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</si>
  <si>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</si>
  <si>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</si>
  <si>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</si>
  <si>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</si>
  <si>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</si>
  <si>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</si>
  <si>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</si>
  <si>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</si>
  <si>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</si>
  <si>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</si>
  <si>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</si>
  <si>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</si>
  <si>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</si>
  <si>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</si>
  <si>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</si>
  <si>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</si>
  <si>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</si>
  <si>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</si>
  <si>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</si>
  <si>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</si>
  <si>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</si>
  <si>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</si>
  <si>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</si>
  <si>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</si>
  <si>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</si>
  <si>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</si>
  <si>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</si>
  <si>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</si>
  <si>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</si>
  <si>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</si>
  <si>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</si>
  <si>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</si>
  <si>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</si>
  <si>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</si>
  <si>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</si>
  <si>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</si>
  <si>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</si>
  <si>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</si>
  <si>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</si>
  <si>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</si>
  <si>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</si>
  <si>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</si>
  <si>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</si>
  <si>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</si>
  <si>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</si>
  <si>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</si>
  <si>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</si>
  <si>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</si>
  <si>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</si>
  <si>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</si>
  <si>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</si>
  <si>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</si>
  <si>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</si>
  <si>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</si>
  <si>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</si>
  <si>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</si>
  <si>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实习生</t>
  </si>
  <si>
    <t>发生地:</t>
  </si>
  <si>
    <t>北京、杭州、武汉、广州、上海、南京</t>
  </si>
  <si>
    <t>部门:</t>
  </si>
  <si>
    <t>会奖6部</t>
  </si>
  <si>
    <t>发生日期:</t>
  </si>
  <si>
    <t>11.22-12.26</t>
  </si>
  <si>
    <t>报销日期:</t>
  </si>
  <si>
    <t>团号:</t>
  </si>
  <si>
    <t>HMEA-180102-STY235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</si>
  <si>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</si>
  <si>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</si>
  <si>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</si>
  <si>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</si>
  <si>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</si>
  <si>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</si>
  <si>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</si>
  <si>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</si>
  <si>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12.18 杨宗霖 北京南-上海虹桥</t>
  </si>
  <si>
    <t>12.21 杨宗霖 上海虹桥-北京南</t>
  </si>
  <si>
    <t>12.24 杨宗霖 北京南-南京南</t>
  </si>
  <si>
    <t>12.26 杨宗霖 南京南-北京南</t>
  </si>
  <si>
    <t>市内交通（打车）</t>
  </si>
  <si>
    <t>11.21 公司-家（携带打印机等物料）</t>
  </si>
  <si>
    <t>11.22 家-机场</t>
  </si>
  <si>
    <t>11.22 过路费</t>
  </si>
  <si>
    <t>11.23 酒店-银行</t>
  </si>
  <si>
    <t>11.23 银行-酒店</t>
  </si>
  <si>
    <t>11.23 酒店-家乐福</t>
  </si>
  <si>
    <t>11.23 家乐福-酒店</t>
  </si>
  <si>
    <t>11.24 酒店-春夏秋冬</t>
  </si>
  <si>
    <t>11.24 春夏秋冬-酒店</t>
  </si>
  <si>
    <t>11.29 酒店-打印店</t>
  </si>
  <si>
    <t>11.29 打印店-酒店</t>
  </si>
  <si>
    <t>12.1 酒店-机场</t>
  </si>
  <si>
    <t>12.1 过路费</t>
  </si>
  <si>
    <t>12.1 机场-家（杨宗霖）</t>
  </si>
  <si>
    <t>12.1 机场-家（胡金磊）</t>
  </si>
  <si>
    <t>12.12 公司-家 （携带打印机等物料）</t>
  </si>
  <si>
    <t>12.13 家-机场</t>
  </si>
  <si>
    <t>12.13 四季酒店-威珀斯酒店</t>
  </si>
  <si>
    <t>12.14 威珀斯酒店-四季酒店</t>
  </si>
  <si>
    <t>12.14 南粤嘉宴-四季酒店</t>
  </si>
  <si>
    <t>12.15 康莱德酒店-四季酒店</t>
  </si>
  <si>
    <t>12.15 四季酒店-尚荟葡庭餐厅</t>
  </si>
  <si>
    <t>12.15 四季酒店-机场</t>
  </si>
  <si>
    <t>12.15 过路费</t>
  </si>
  <si>
    <t>12.16 机场-家</t>
  </si>
  <si>
    <t>12.18 家-北京南站</t>
  </si>
  <si>
    <t>12.18 虹桥火车站-万和昊美酒店</t>
  </si>
  <si>
    <t>12.18 皇庭世际酒店-万和昊美酒店</t>
  </si>
  <si>
    <t>12.19 万和昊美酒店-皇庭世际酒店</t>
  </si>
  <si>
    <t>12.20 皇庭世际酒店-万和昊美酒店</t>
  </si>
  <si>
    <t>12.20 万和昊美酒店-皇庭世际酒店</t>
  </si>
  <si>
    <t>12.21 北京南站-家</t>
  </si>
  <si>
    <t>12.24 家-北京南站</t>
  </si>
  <si>
    <t>12.24 南京南站-香格里拉酒店</t>
  </si>
  <si>
    <t>12.24 钟山索菲特酒店-香格里拉酒店</t>
  </si>
  <si>
    <t>12.24 星巴克-星巴克（城市集市店）</t>
  </si>
  <si>
    <t>12.24 城市集市-星巴克（友谊广场店）</t>
  </si>
  <si>
    <t>12.24 金陵饭店-星巴克（新世纪店）</t>
  </si>
  <si>
    <t>12.24 大行宫-香格里拉酒店</t>
  </si>
  <si>
    <t>12.26 香格里拉酒店-试驾场</t>
  </si>
  <si>
    <t>12.26 香格里拉酒店-南京南站</t>
  </si>
  <si>
    <t>12.26 北京南站-家</t>
  </si>
  <si>
    <t>餐费</t>
  </si>
  <si>
    <t>12.18 杨宗霖午餐</t>
  </si>
  <si>
    <t>12.25 杨宗霖午餐</t>
  </si>
  <si>
    <t>12.25 胡金磊午餐</t>
  </si>
  <si>
    <t>12.26 胡金磊 晚餐</t>
  </si>
  <si>
    <t>11.23 杨宗霖午餐</t>
  </si>
  <si>
    <t>11.24 杨宗霖胡金磊 午餐</t>
  </si>
  <si>
    <t>12.18 杨宗霖胡金磊 晚餐</t>
  </si>
  <si>
    <t>12.21 杨宗霖 晚餐</t>
  </si>
  <si>
    <t>12.15 杨宗霖 晚餐</t>
  </si>
  <si>
    <t>12.13 杨宗霖 早餐</t>
  </si>
  <si>
    <t>12.25 杨宗霖 晚餐</t>
  </si>
  <si>
    <t>12.19 杨宗霖胡金磊 晚餐</t>
  </si>
  <si>
    <t>11.24 杨宗霖胡金磊 晚餐</t>
  </si>
  <si>
    <t>12.18-21 杨宗霖胡金磊 午餐晚餐</t>
  </si>
  <si>
    <t>12.19 杨宗霖胡金磊 早餐</t>
  </si>
  <si>
    <t>12.20 杨宗霖早餐</t>
  </si>
  <si>
    <t>12.21 杨宗霖早餐</t>
  </si>
  <si>
    <t>12.26 杨宗霖晚餐</t>
  </si>
  <si>
    <t>12.18 配送费</t>
  </si>
  <si>
    <t>住宿费</t>
  </si>
  <si>
    <t>12.13 杨宗霖胡金磊 住宿费</t>
  </si>
  <si>
    <t>快递费</t>
  </si>
  <si>
    <t>增值税专用发票快递费</t>
  </si>
  <si>
    <t>打印费</t>
  </si>
  <si>
    <t>11.29 名片制作费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</si>
  <si>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</si>
  <si>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</si>
  <si>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</si>
  <si>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</si>
  <si>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</si>
  <si>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</si>
  <si>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</si>
  <si>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</si>
  <si>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</si>
  <si>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北京、杭州、武汉、
广州、上海、南京</t>
  </si>
  <si>
    <t>11.22-11.24、11.27-12.1
12.13-12.15、12.18-12.21
12.26-12.26</t>
  </si>
  <si>
    <t>11.25-11.26、12.24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</si>
</sst>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176" formatCode="0.00_);[Red]\(0.00\)"/>
    <numFmt numFmtId="177" formatCode="#,##0.00_ "/>
    <numFmt numFmtId="178" formatCode="#,##0.00;[Red]#,##0.00"/>
    <numFmt numFmtId="179" formatCode="#,##0.00_);[Red]\(#,##0.00\)"/>
    <numFmt numFmtId="42" formatCode="_ &quot;￥&quot;* #,##0_ ;_ &quot;￥&quot;* \-#,##0_ ;_ &quot;￥&quot;* &quot;-&quot;_ ;_ @_ "/>
    <numFmt numFmtId="180" formatCode="0.00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20" fillId="24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35" borderId="22" applyNumberFormat="0" applyFont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9" fillId="17" borderId="23" applyNumberFormat="0" applyAlignment="0" applyProtection="0">
      <alignment vertical="center"/>
    </xf>
    <xf numFmtId="0" fontId="14" fillId="17" borderId="16" applyNumberFormat="0" applyAlignment="0" applyProtection="0">
      <alignment vertical="center"/>
    </xf>
    <xf numFmtId="0" fontId="25" fillId="29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8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3" fillId="37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6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12" xfId="50" applyFont="1" applyFill="1" applyBorder="1" applyAlignment="1">
      <alignment horizontal="center" vertical="center"/>
    </xf>
    <xf numFmtId="0" fontId="3" fillId="3" borderId="3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2" borderId="10" xfId="50" applyFont="1" applyFill="1" applyBorder="1" applyAlignment="1">
      <alignment horizontal="center" vertical="center"/>
    </xf>
    <xf numFmtId="0" fontId="3" fillId="2" borderId="11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4" fillId="0" borderId="14" xfId="50" applyFont="1" applyBorder="1" applyAlignment="1">
      <alignment horizontal="center" vertical="center"/>
    </xf>
    <xf numFmtId="178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Fill="1" applyBorder="1" applyAlignment="1">
      <alignment vertical="center" wrapText="1"/>
    </xf>
    <xf numFmtId="0" fontId="3" fillId="3" borderId="8" xfId="50" applyFont="1" applyFill="1" applyBorder="1" applyAlignment="1">
      <alignment horizontal="center" vertical="center" wrapText="1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80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9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9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9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9" fontId="0" fillId="0" borderId="15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4" xfId="0" applyFont="1" applyFill="1" applyBorder="1" applyAlignment="1">
      <alignment horizontal="center" vertical="center"/>
    </xf>
    <xf numFmtId="0" fontId="7" fillId="7" borderId="14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4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9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9"/>
    <col min="2" max="2" width="16.75" customWidth="1"/>
    <col min="3" max="3" width="9" style="60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91"/>
      <c r="J2" s="91"/>
      <c r="K2" s="91"/>
      <c r="L2" s="91"/>
    </row>
    <row r="4" customHeight="1" spans="8:10">
      <c r="H4" s="61" t="s">
        <v>1</v>
      </c>
      <c r="I4" s="61"/>
      <c r="J4" s="61" t="s">
        <v>2</v>
      </c>
    </row>
    <row r="5" customHeight="1" spans="8:10">
      <c r="H5" s="62"/>
      <c r="I5" s="62"/>
      <c r="J5" s="62"/>
    </row>
    <row r="6" customHeight="1" spans="1:10">
      <c r="A6" s="63" t="s">
        <v>3</v>
      </c>
      <c r="B6" s="64" t="s">
        <v>4</v>
      </c>
      <c r="C6" s="65" t="s">
        <v>5</v>
      </c>
      <c r="D6" s="65"/>
      <c r="E6" s="65"/>
      <c r="F6" s="66" t="s">
        <v>6</v>
      </c>
      <c r="G6" s="66"/>
      <c r="H6" s="66"/>
      <c r="I6" s="66"/>
      <c r="J6" s="64" t="s">
        <v>7</v>
      </c>
    </row>
    <row r="7" customHeight="1" spans="1:10">
      <c r="A7" s="63"/>
      <c r="B7" s="64"/>
      <c r="C7" s="67" t="s">
        <v>8</v>
      </c>
      <c r="D7" s="68" t="s">
        <v>9</v>
      </c>
      <c r="E7" s="65" t="s">
        <v>10</v>
      </c>
      <c r="F7" s="66" t="s">
        <v>11</v>
      </c>
      <c r="G7" s="66" t="s">
        <v>12</v>
      </c>
      <c r="H7" s="66" t="s">
        <v>13</v>
      </c>
      <c r="I7" s="66" t="s">
        <v>14</v>
      </c>
      <c r="J7" s="64"/>
    </row>
    <row r="8" customHeight="1" spans="1:10">
      <c r="A8" s="69">
        <v>1</v>
      </c>
      <c r="B8" s="70" t="s">
        <v>15</v>
      </c>
      <c r="C8" s="71">
        <v>0</v>
      </c>
      <c r="D8" s="72"/>
      <c r="E8" s="71">
        <f>C8*D8</f>
        <v>0</v>
      </c>
      <c r="F8" s="71">
        <v>0</v>
      </c>
      <c r="G8" s="71">
        <v>0</v>
      </c>
      <c r="H8" s="71">
        <f t="shared" ref="H8:H45" si="0">F8+G8</f>
        <v>0</v>
      </c>
      <c r="I8" s="92"/>
      <c r="J8" s="93" t="s">
        <v>16</v>
      </c>
    </row>
    <row r="9" customHeight="1" spans="1:10">
      <c r="A9" s="69"/>
      <c r="B9" s="70"/>
      <c r="C9" s="71"/>
      <c r="D9" s="72"/>
      <c r="E9" s="71"/>
      <c r="F9" s="71">
        <v>0</v>
      </c>
      <c r="G9" s="71">
        <v>0</v>
      </c>
      <c r="H9" s="71">
        <f t="shared" si="0"/>
        <v>0</v>
      </c>
      <c r="I9" s="92"/>
      <c r="J9" s="94"/>
    </row>
    <row r="10" customHeight="1" spans="1:10">
      <c r="A10" s="69"/>
      <c r="B10" s="70"/>
      <c r="C10" s="71"/>
      <c r="D10" s="72"/>
      <c r="E10" s="71"/>
      <c r="F10" s="71">
        <v>0</v>
      </c>
      <c r="G10" s="71">
        <v>0</v>
      </c>
      <c r="H10" s="71">
        <f t="shared" si="0"/>
        <v>0</v>
      </c>
      <c r="I10" s="92"/>
      <c r="J10" s="94"/>
    </row>
    <row r="11" customHeight="1" spans="1:10">
      <c r="A11" s="69"/>
      <c r="B11" s="70"/>
      <c r="C11" s="71"/>
      <c r="D11" s="72"/>
      <c r="E11" s="71"/>
      <c r="F11" s="71">
        <v>0</v>
      </c>
      <c r="G11" s="71">
        <v>0</v>
      </c>
      <c r="H11" s="71">
        <f t="shared" si="0"/>
        <v>0</v>
      </c>
      <c r="I11" s="92"/>
      <c r="J11" s="94"/>
    </row>
    <row r="12" customHeight="1" spans="1:10">
      <c r="A12" s="69"/>
      <c r="B12" s="70"/>
      <c r="C12" s="71"/>
      <c r="D12" s="72"/>
      <c r="E12" s="71"/>
      <c r="F12" s="71">
        <v>0</v>
      </c>
      <c r="G12" s="71">
        <v>0</v>
      </c>
      <c r="H12" s="71">
        <f t="shared" si="0"/>
        <v>0</v>
      </c>
      <c r="I12" s="92"/>
      <c r="J12" s="94"/>
    </row>
    <row r="13" s="58" customFormat="1" customHeight="1" spans="1:10">
      <c r="A13" s="73"/>
      <c r="B13" s="74" t="s">
        <v>17</v>
      </c>
      <c r="C13" s="75">
        <f>SUM(C8)</f>
        <v>0</v>
      </c>
      <c r="D13" s="75">
        <f>SUM(D8)</f>
        <v>0</v>
      </c>
      <c r="E13" s="75">
        <f>SUM(E8)</f>
        <v>0</v>
      </c>
      <c r="F13" s="75">
        <f>SUM(F8:F12)</f>
        <v>0</v>
      </c>
      <c r="G13" s="75">
        <f t="shared" ref="G13:H13" si="1">SUM(G8:G12)</f>
        <v>0</v>
      </c>
      <c r="H13" s="75">
        <f t="shared" si="1"/>
        <v>0</v>
      </c>
      <c r="I13" s="95"/>
      <c r="J13" s="96"/>
    </row>
    <row r="14" customHeight="1" spans="1:10">
      <c r="A14" s="76">
        <v>2</v>
      </c>
      <c r="B14" s="77" t="s">
        <v>18</v>
      </c>
      <c r="C14" s="78">
        <v>0</v>
      </c>
      <c r="D14" s="76"/>
      <c r="E14" s="78">
        <f t="shared" ref="E14:E45" si="2">C14*D14</f>
        <v>0</v>
      </c>
      <c r="F14" s="71">
        <v>0</v>
      </c>
      <c r="G14" s="71">
        <v>0</v>
      </c>
      <c r="H14" s="71">
        <f t="shared" si="0"/>
        <v>0</v>
      </c>
      <c r="I14" s="92"/>
      <c r="J14" s="93" t="s">
        <v>19</v>
      </c>
    </row>
    <row r="15" customHeight="1" spans="1:10">
      <c r="A15" s="79"/>
      <c r="B15" s="80"/>
      <c r="C15" s="81"/>
      <c r="D15" s="79"/>
      <c r="E15" s="81"/>
      <c r="F15" s="71">
        <v>0</v>
      </c>
      <c r="G15" s="71">
        <v>0</v>
      </c>
      <c r="H15" s="71">
        <f t="shared" ref="H15" si="3">F15+G15</f>
        <v>0</v>
      </c>
      <c r="I15" s="92"/>
      <c r="J15" s="94"/>
    </row>
    <row r="16" s="58" customFormat="1" customHeight="1" spans="1:10">
      <c r="A16" s="73"/>
      <c r="B16" s="74" t="s">
        <v>20</v>
      </c>
      <c r="C16" s="75">
        <f>SUM(C14)</f>
        <v>0</v>
      </c>
      <c r="D16" s="75">
        <f>SUM(D14)</f>
        <v>0</v>
      </c>
      <c r="E16" s="75">
        <f>SUM(E14)</f>
        <v>0</v>
      </c>
      <c r="F16" s="75">
        <f>SUM(F14:F15)</f>
        <v>0</v>
      </c>
      <c r="G16" s="75">
        <f>SUM(G14:G15)</f>
        <v>0</v>
      </c>
      <c r="H16" s="75">
        <f>SUM(H14:H15)</f>
        <v>0</v>
      </c>
      <c r="I16" s="95"/>
      <c r="J16" s="96"/>
    </row>
    <row r="17" customHeight="1" spans="1:10">
      <c r="A17" s="69">
        <v>3</v>
      </c>
      <c r="B17" s="70" t="s">
        <v>21</v>
      </c>
      <c r="C17" s="71">
        <v>0</v>
      </c>
      <c r="D17" s="72"/>
      <c r="E17" s="71">
        <f t="shared" si="2"/>
        <v>0</v>
      </c>
      <c r="F17" s="71">
        <v>0</v>
      </c>
      <c r="G17" s="71">
        <v>0</v>
      </c>
      <c r="H17" s="71">
        <f t="shared" si="0"/>
        <v>0</v>
      </c>
      <c r="I17" s="92"/>
      <c r="J17" s="97" t="s">
        <v>22</v>
      </c>
    </row>
    <row r="18" customHeight="1" spans="1:10">
      <c r="A18" s="69"/>
      <c r="B18" s="70"/>
      <c r="C18" s="71"/>
      <c r="D18" s="72"/>
      <c r="E18" s="71"/>
      <c r="F18" s="71">
        <v>0</v>
      </c>
      <c r="G18" s="71">
        <v>0</v>
      </c>
      <c r="H18" s="71">
        <f t="shared" si="0"/>
        <v>0</v>
      </c>
      <c r="I18" s="92"/>
      <c r="J18" s="98"/>
    </row>
    <row r="19" customHeight="1" spans="1:10">
      <c r="A19" s="69"/>
      <c r="B19" s="70"/>
      <c r="C19" s="71"/>
      <c r="D19" s="72"/>
      <c r="E19" s="71"/>
      <c r="F19" s="71">
        <v>0</v>
      </c>
      <c r="G19" s="71">
        <v>0</v>
      </c>
      <c r="H19" s="71">
        <f t="shared" si="0"/>
        <v>0</v>
      </c>
      <c r="I19" s="92"/>
      <c r="J19" s="98"/>
    </row>
    <row r="20" customHeight="1" spans="1:10">
      <c r="A20" s="69"/>
      <c r="B20" s="70"/>
      <c r="C20" s="71"/>
      <c r="D20" s="72"/>
      <c r="E20" s="71"/>
      <c r="F20" s="71">
        <v>0</v>
      </c>
      <c r="G20" s="71">
        <v>0</v>
      </c>
      <c r="H20" s="71">
        <f t="shared" si="0"/>
        <v>0</v>
      </c>
      <c r="I20" s="92"/>
      <c r="J20" s="98"/>
    </row>
    <row r="21" s="58" customFormat="1" customHeight="1" spans="1:10">
      <c r="A21" s="73"/>
      <c r="B21" s="74" t="s">
        <v>23</v>
      </c>
      <c r="C21" s="75">
        <f>SUM(C17)</f>
        <v>0</v>
      </c>
      <c r="D21" s="75">
        <f t="shared" ref="D21:E21" si="4">SUM(D17)</f>
        <v>0</v>
      </c>
      <c r="E21" s="75">
        <f t="shared" si="4"/>
        <v>0</v>
      </c>
      <c r="F21" s="75">
        <f>SUM(F17:F20)</f>
        <v>0</v>
      </c>
      <c r="G21" s="75">
        <f t="shared" ref="G21:H21" si="5">SUM(G17:G20)</f>
        <v>0</v>
      </c>
      <c r="H21" s="75">
        <f t="shared" si="5"/>
        <v>0</v>
      </c>
      <c r="I21" s="95"/>
      <c r="J21" s="99"/>
    </row>
    <row r="22" customHeight="1" spans="1:10">
      <c r="A22" s="69">
        <v>4</v>
      </c>
      <c r="B22" s="70" t="s">
        <v>24</v>
      </c>
      <c r="C22" s="71">
        <v>0</v>
      </c>
      <c r="D22" s="72"/>
      <c r="E22" s="71">
        <f t="shared" si="2"/>
        <v>0</v>
      </c>
      <c r="F22" s="71">
        <v>0</v>
      </c>
      <c r="G22" s="71">
        <v>0</v>
      </c>
      <c r="H22" s="71">
        <f t="shared" si="0"/>
        <v>0</v>
      </c>
      <c r="I22" s="92"/>
      <c r="J22" s="97" t="s">
        <v>25</v>
      </c>
    </row>
    <row r="23" customHeight="1" spans="1:10">
      <c r="A23" s="69"/>
      <c r="B23" s="70"/>
      <c r="C23" s="71"/>
      <c r="D23" s="72"/>
      <c r="E23" s="71"/>
      <c r="F23" s="71">
        <v>0</v>
      </c>
      <c r="G23" s="71">
        <v>0</v>
      </c>
      <c r="H23" s="71">
        <f t="shared" si="0"/>
        <v>0</v>
      </c>
      <c r="I23" s="92"/>
      <c r="J23" s="98"/>
    </row>
    <row r="24" s="58" customFormat="1" customHeight="1" spans="1:10">
      <c r="A24" s="73"/>
      <c r="B24" s="74" t="s">
        <v>26</v>
      </c>
      <c r="C24" s="75">
        <f>SUM(C22)</f>
        <v>0</v>
      </c>
      <c r="D24" s="75">
        <f t="shared" ref="D24:E24" si="6">SUM(D22)</f>
        <v>0</v>
      </c>
      <c r="E24" s="75">
        <f t="shared" si="6"/>
        <v>0</v>
      </c>
      <c r="F24" s="75">
        <f>SUM(F22:F23)</f>
        <v>0</v>
      </c>
      <c r="G24" s="75">
        <f t="shared" ref="G24:H24" si="7">SUM(G22:G23)</f>
        <v>0</v>
      </c>
      <c r="H24" s="75">
        <f t="shared" si="7"/>
        <v>0</v>
      </c>
      <c r="I24" s="95"/>
      <c r="J24" s="99"/>
    </row>
    <row r="25" customHeight="1" spans="1:10">
      <c r="A25" s="76">
        <v>5</v>
      </c>
      <c r="B25" s="77" t="s">
        <v>27</v>
      </c>
      <c r="C25" s="78">
        <v>0</v>
      </c>
      <c r="D25" s="76"/>
      <c r="E25" s="78">
        <f t="shared" si="2"/>
        <v>0</v>
      </c>
      <c r="F25" s="71">
        <v>0</v>
      </c>
      <c r="G25" s="71">
        <v>0</v>
      </c>
      <c r="H25" s="71">
        <f t="shared" si="0"/>
        <v>0</v>
      </c>
      <c r="I25" s="92"/>
      <c r="J25" s="93" t="s">
        <v>28</v>
      </c>
    </row>
    <row r="26" customHeight="1" spans="1:10">
      <c r="A26" s="79"/>
      <c r="B26" s="80"/>
      <c r="C26" s="81"/>
      <c r="D26" s="79"/>
      <c r="E26" s="81"/>
      <c r="F26" s="71">
        <v>0</v>
      </c>
      <c r="G26" s="71">
        <v>0</v>
      </c>
      <c r="H26" s="71">
        <f t="shared" ref="H26" si="8">F26+G26</f>
        <v>0</v>
      </c>
      <c r="I26" s="92"/>
      <c r="J26" s="94"/>
    </row>
    <row r="27" s="58" customFormat="1" customHeight="1" spans="1:10">
      <c r="A27" s="73"/>
      <c r="B27" s="74" t="s">
        <v>29</v>
      </c>
      <c r="C27" s="75">
        <f>SUM(C25)</f>
        <v>0</v>
      </c>
      <c r="D27" s="75">
        <f t="shared" ref="D27:E27" si="9">SUM(D25)</f>
        <v>0</v>
      </c>
      <c r="E27" s="75">
        <f t="shared" si="9"/>
        <v>0</v>
      </c>
      <c r="F27" s="75">
        <f>SUM(F25:F26)</f>
        <v>0</v>
      </c>
      <c r="G27" s="75">
        <f>SUM(G25:G26)</f>
        <v>0</v>
      </c>
      <c r="H27" s="75">
        <f t="shared" ref="H27" si="10">SUM(H25:H26)</f>
        <v>0</v>
      </c>
      <c r="I27" s="95"/>
      <c r="J27" s="96"/>
    </row>
    <row r="28" customHeight="1" spans="1:10">
      <c r="A28" s="69">
        <v>6</v>
      </c>
      <c r="B28" s="70" t="s">
        <v>30</v>
      </c>
      <c r="C28" s="71">
        <v>0</v>
      </c>
      <c r="D28" s="72"/>
      <c r="E28" s="71">
        <f t="shared" si="2"/>
        <v>0</v>
      </c>
      <c r="F28" s="71">
        <v>0</v>
      </c>
      <c r="G28" s="71">
        <v>0</v>
      </c>
      <c r="H28" s="71">
        <f t="shared" si="0"/>
        <v>0</v>
      </c>
      <c r="I28" s="92"/>
      <c r="J28" s="93" t="s">
        <v>31</v>
      </c>
    </row>
    <row r="29" customHeight="1" spans="1:10">
      <c r="A29" s="69"/>
      <c r="B29" s="70"/>
      <c r="C29" s="71"/>
      <c r="D29" s="72"/>
      <c r="E29" s="71"/>
      <c r="F29" s="71">
        <v>0</v>
      </c>
      <c r="G29" s="71">
        <v>0</v>
      </c>
      <c r="H29" s="71">
        <f t="shared" si="0"/>
        <v>0</v>
      </c>
      <c r="I29" s="92"/>
      <c r="J29" s="98"/>
    </row>
    <row r="30" customHeight="1" spans="1:10">
      <c r="A30" s="69"/>
      <c r="B30" s="70"/>
      <c r="C30" s="71"/>
      <c r="D30" s="72"/>
      <c r="E30" s="71"/>
      <c r="F30" s="71">
        <v>0</v>
      </c>
      <c r="G30" s="71">
        <v>0</v>
      </c>
      <c r="H30" s="71">
        <f t="shared" si="0"/>
        <v>0</v>
      </c>
      <c r="I30" s="92"/>
      <c r="J30" s="98"/>
    </row>
    <row r="31" customHeight="1" spans="1:10">
      <c r="A31" s="69"/>
      <c r="B31" s="70"/>
      <c r="C31" s="71"/>
      <c r="D31" s="72"/>
      <c r="E31" s="71"/>
      <c r="F31" s="71">
        <v>0</v>
      </c>
      <c r="G31" s="71">
        <v>0</v>
      </c>
      <c r="H31" s="71">
        <f t="shared" si="0"/>
        <v>0</v>
      </c>
      <c r="I31" s="92"/>
      <c r="J31" s="98"/>
    </row>
    <row r="32" s="58" customFormat="1" customHeight="1" spans="1:10">
      <c r="A32" s="73"/>
      <c r="B32" s="74" t="s">
        <v>32</v>
      </c>
      <c r="C32" s="75">
        <f>SUM(C28)</f>
        <v>0</v>
      </c>
      <c r="D32" s="75">
        <f t="shared" ref="D32:E32" si="11">SUM(D28)</f>
        <v>0</v>
      </c>
      <c r="E32" s="75">
        <f t="shared" si="11"/>
        <v>0</v>
      </c>
      <c r="F32" s="75">
        <f>SUM(F28:F31)</f>
        <v>0</v>
      </c>
      <c r="G32" s="75">
        <f t="shared" ref="G32:H32" si="12">SUM(G28:G31)</f>
        <v>0</v>
      </c>
      <c r="H32" s="75">
        <f t="shared" si="12"/>
        <v>0</v>
      </c>
      <c r="I32" s="95"/>
      <c r="J32" s="99"/>
    </row>
    <row r="33" customHeight="1" spans="1:10">
      <c r="A33" s="69">
        <v>7</v>
      </c>
      <c r="B33" s="70" t="s">
        <v>33</v>
      </c>
      <c r="C33" s="71">
        <v>0</v>
      </c>
      <c r="D33" s="72"/>
      <c r="E33" s="71">
        <f t="shared" si="2"/>
        <v>0</v>
      </c>
      <c r="F33" s="71">
        <v>0</v>
      </c>
      <c r="G33" s="71">
        <v>0</v>
      </c>
      <c r="H33" s="71">
        <f t="shared" si="0"/>
        <v>0</v>
      </c>
      <c r="I33" s="92"/>
      <c r="J33" s="100"/>
    </row>
    <row r="34" customHeight="1" spans="1:10">
      <c r="A34" s="69"/>
      <c r="B34" s="70"/>
      <c r="C34" s="71"/>
      <c r="D34" s="72"/>
      <c r="E34" s="71"/>
      <c r="F34" s="71">
        <v>0</v>
      </c>
      <c r="G34" s="71">
        <v>0</v>
      </c>
      <c r="H34" s="71">
        <f t="shared" si="0"/>
        <v>0</v>
      </c>
      <c r="I34" s="92"/>
      <c r="J34" s="101"/>
    </row>
    <row r="35" customHeight="1" spans="1:10">
      <c r="A35" s="69"/>
      <c r="B35" s="70"/>
      <c r="C35" s="71"/>
      <c r="D35" s="72"/>
      <c r="E35" s="71"/>
      <c r="F35" s="71">
        <v>0</v>
      </c>
      <c r="G35" s="71">
        <v>0</v>
      </c>
      <c r="H35" s="71">
        <f t="shared" si="0"/>
        <v>0</v>
      </c>
      <c r="I35" s="92"/>
      <c r="J35" s="101"/>
    </row>
    <row r="36" customHeight="1" spans="1:10">
      <c r="A36" s="69"/>
      <c r="B36" s="70"/>
      <c r="C36" s="71"/>
      <c r="D36" s="72"/>
      <c r="E36" s="71"/>
      <c r="F36" s="71">
        <v>0</v>
      </c>
      <c r="G36" s="71">
        <v>0</v>
      </c>
      <c r="H36" s="71">
        <f t="shared" si="0"/>
        <v>0</v>
      </c>
      <c r="I36" s="92"/>
      <c r="J36" s="101"/>
    </row>
    <row r="37" s="58" customFormat="1" customHeight="1" spans="1:10">
      <c r="A37" s="73"/>
      <c r="B37" s="74" t="s">
        <v>34</v>
      </c>
      <c r="C37" s="75">
        <f>SUM(C33)</f>
        <v>0</v>
      </c>
      <c r="D37" s="75">
        <f t="shared" ref="D37:E37" si="13">SUM(D33)</f>
        <v>0</v>
      </c>
      <c r="E37" s="75">
        <f t="shared" si="13"/>
        <v>0</v>
      </c>
      <c r="F37" s="75">
        <f>SUM(F33:F36)</f>
        <v>0</v>
      </c>
      <c r="G37" s="75">
        <f t="shared" ref="G37:H37" si="14">SUM(G33:G36)</f>
        <v>0</v>
      </c>
      <c r="H37" s="75">
        <f t="shared" si="14"/>
        <v>0</v>
      </c>
      <c r="I37" s="95"/>
      <c r="J37" s="102"/>
    </row>
    <row r="38" customHeight="1" spans="1:10">
      <c r="A38" s="69">
        <v>8</v>
      </c>
      <c r="B38" s="70" t="s">
        <v>35</v>
      </c>
      <c r="C38" s="71">
        <v>0</v>
      </c>
      <c r="D38" s="72"/>
      <c r="E38" s="71">
        <f t="shared" si="2"/>
        <v>0</v>
      </c>
      <c r="F38" s="71">
        <v>0</v>
      </c>
      <c r="G38" s="71">
        <v>0</v>
      </c>
      <c r="H38" s="71">
        <f t="shared" si="0"/>
        <v>0</v>
      </c>
      <c r="I38" s="92"/>
      <c r="J38" s="97" t="s">
        <v>36</v>
      </c>
    </row>
    <row r="39" customHeight="1" spans="1:10">
      <c r="A39" s="69"/>
      <c r="B39" s="70"/>
      <c r="C39" s="71"/>
      <c r="D39" s="72"/>
      <c r="E39" s="71"/>
      <c r="F39" s="71">
        <v>0</v>
      </c>
      <c r="G39" s="71">
        <v>0</v>
      </c>
      <c r="H39" s="71">
        <f t="shared" si="0"/>
        <v>0</v>
      </c>
      <c r="I39" s="92"/>
      <c r="J39" s="98"/>
    </row>
    <row r="40" s="58" customFormat="1" customHeight="1" spans="1:10">
      <c r="A40" s="73"/>
      <c r="B40" s="74" t="s">
        <v>37</v>
      </c>
      <c r="C40" s="75">
        <f>SUM(C38)</f>
        <v>0</v>
      </c>
      <c r="D40" s="75">
        <f t="shared" ref="D40:E40" si="15">SUM(D38)</f>
        <v>0</v>
      </c>
      <c r="E40" s="75">
        <f t="shared" si="15"/>
        <v>0</v>
      </c>
      <c r="F40" s="75">
        <f>SUM(F38:F39)</f>
        <v>0</v>
      </c>
      <c r="G40" s="75">
        <f t="shared" ref="G40:H40" si="16">SUM(G38:G39)</f>
        <v>0</v>
      </c>
      <c r="H40" s="75">
        <f t="shared" si="16"/>
        <v>0</v>
      </c>
      <c r="I40" s="95"/>
      <c r="J40" s="99"/>
    </row>
    <row r="41" customHeight="1" spans="1:10">
      <c r="A41" s="69">
        <v>9</v>
      </c>
      <c r="B41" s="70" t="s">
        <v>38</v>
      </c>
      <c r="C41" s="71">
        <v>0</v>
      </c>
      <c r="D41" s="72"/>
      <c r="E41" s="71">
        <f t="shared" si="2"/>
        <v>0</v>
      </c>
      <c r="F41" s="71">
        <v>0</v>
      </c>
      <c r="G41" s="71">
        <v>0</v>
      </c>
      <c r="H41" s="71">
        <f t="shared" si="0"/>
        <v>0</v>
      </c>
      <c r="I41" s="92"/>
      <c r="J41" s="93" t="s">
        <v>39</v>
      </c>
    </row>
    <row r="42" customHeight="1" spans="1:10">
      <c r="A42" s="69"/>
      <c r="B42" s="70"/>
      <c r="C42" s="71"/>
      <c r="D42" s="72"/>
      <c r="E42" s="71"/>
      <c r="F42" s="71">
        <v>0</v>
      </c>
      <c r="G42" s="71">
        <v>0</v>
      </c>
      <c r="H42" s="71">
        <f t="shared" si="0"/>
        <v>0</v>
      </c>
      <c r="I42" s="92"/>
      <c r="J42" s="94"/>
    </row>
    <row r="43" customHeight="1" spans="1:10">
      <c r="A43" s="69"/>
      <c r="B43" s="70"/>
      <c r="C43" s="71"/>
      <c r="D43" s="72"/>
      <c r="E43" s="71"/>
      <c r="F43" s="71">
        <v>0</v>
      </c>
      <c r="G43" s="71">
        <v>0</v>
      </c>
      <c r="H43" s="71">
        <f t="shared" si="0"/>
        <v>0</v>
      </c>
      <c r="I43" s="92"/>
      <c r="J43" s="94"/>
    </row>
    <row r="44" s="58" customFormat="1" customHeight="1" spans="1:10">
      <c r="A44" s="73"/>
      <c r="B44" s="74" t="s">
        <v>40</v>
      </c>
      <c r="C44" s="75">
        <f>SUM(C41)</f>
        <v>0</v>
      </c>
      <c r="D44" s="75">
        <f t="shared" ref="D44:E44" si="17">SUM(D41)</f>
        <v>0</v>
      </c>
      <c r="E44" s="75">
        <f t="shared" si="17"/>
        <v>0</v>
      </c>
      <c r="F44" s="75">
        <f>SUM(F41:F43)</f>
        <v>0</v>
      </c>
      <c r="G44" s="75">
        <f t="shared" ref="G44:H44" si="18">SUM(G41:G43)</f>
        <v>0</v>
      </c>
      <c r="H44" s="75">
        <f t="shared" si="18"/>
        <v>0</v>
      </c>
      <c r="I44" s="95"/>
      <c r="J44" s="96"/>
    </row>
    <row r="45" customHeight="1" spans="1:10">
      <c r="A45" s="76">
        <v>10</v>
      </c>
      <c r="B45" s="70" t="s">
        <v>41</v>
      </c>
      <c r="C45" s="71">
        <v>0</v>
      </c>
      <c r="D45" s="72"/>
      <c r="E45" s="71">
        <f t="shared" si="2"/>
        <v>0</v>
      </c>
      <c r="F45" s="71">
        <v>0</v>
      </c>
      <c r="G45" s="71">
        <v>0</v>
      </c>
      <c r="H45" s="71">
        <f t="shared" si="0"/>
        <v>0</v>
      </c>
      <c r="I45" s="92"/>
      <c r="J45" s="100"/>
    </row>
    <row r="46" customHeight="1" spans="1:10">
      <c r="A46" s="82"/>
      <c r="B46" s="70"/>
      <c r="C46" s="71"/>
      <c r="D46" s="72"/>
      <c r="E46" s="71"/>
      <c r="F46" s="71">
        <v>0</v>
      </c>
      <c r="G46" s="71">
        <v>0</v>
      </c>
      <c r="H46" s="71">
        <f t="shared" ref="H46:H51" si="19">F46+G46</f>
        <v>0</v>
      </c>
      <c r="I46" s="92"/>
      <c r="J46" s="101"/>
    </row>
    <row r="47" customHeight="1" spans="1:10">
      <c r="A47" s="82"/>
      <c r="B47" s="70"/>
      <c r="C47" s="71"/>
      <c r="D47" s="72"/>
      <c r="E47" s="71"/>
      <c r="F47" s="71">
        <v>0</v>
      </c>
      <c r="G47" s="71">
        <v>0</v>
      </c>
      <c r="H47" s="71">
        <f t="shared" si="19"/>
        <v>0</v>
      </c>
      <c r="I47" s="92"/>
      <c r="J47" s="101"/>
    </row>
    <row r="48" customHeight="1" spans="1:10">
      <c r="A48" s="82"/>
      <c r="B48" s="70"/>
      <c r="C48" s="71"/>
      <c r="D48" s="72"/>
      <c r="E48" s="71"/>
      <c r="F48" s="71">
        <v>0</v>
      </c>
      <c r="G48" s="71">
        <v>0</v>
      </c>
      <c r="H48" s="71">
        <f t="shared" si="19"/>
        <v>0</v>
      </c>
      <c r="I48" s="92"/>
      <c r="J48" s="101"/>
    </row>
    <row r="49" customHeight="1" spans="1:10">
      <c r="A49" s="82"/>
      <c r="B49" s="70"/>
      <c r="C49" s="71"/>
      <c r="D49" s="72"/>
      <c r="E49" s="71"/>
      <c r="F49" s="71">
        <v>0</v>
      </c>
      <c r="G49" s="71">
        <v>0</v>
      </c>
      <c r="H49" s="71">
        <f t="shared" si="19"/>
        <v>0</v>
      </c>
      <c r="I49" s="92"/>
      <c r="J49" s="101"/>
    </row>
    <row r="50" customHeight="1" spans="1:10">
      <c r="A50" s="82"/>
      <c r="B50" s="70"/>
      <c r="C50" s="71"/>
      <c r="D50" s="72"/>
      <c r="E50" s="71"/>
      <c r="F50" s="71">
        <v>0</v>
      </c>
      <c r="G50" s="71">
        <v>0</v>
      </c>
      <c r="H50" s="71">
        <f t="shared" si="19"/>
        <v>0</v>
      </c>
      <c r="I50" s="92"/>
      <c r="J50" s="101"/>
    </row>
    <row r="51" customHeight="1" spans="1:10">
      <c r="A51" s="79"/>
      <c r="B51" s="70"/>
      <c r="C51" s="71"/>
      <c r="D51" s="72"/>
      <c r="E51" s="71"/>
      <c r="F51" s="71">
        <v>0</v>
      </c>
      <c r="G51" s="71">
        <v>0</v>
      </c>
      <c r="H51" s="71">
        <f t="shared" si="19"/>
        <v>0</v>
      </c>
      <c r="I51" s="92"/>
      <c r="J51" s="101"/>
    </row>
    <row r="52" s="58" customFormat="1" customHeight="1" spans="1:10">
      <c r="A52" s="73"/>
      <c r="B52" s="74" t="s">
        <v>42</v>
      </c>
      <c r="C52" s="75">
        <f>SUM(C45)</f>
        <v>0</v>
      </c>
      <c r="D52" s="75">
        <f t="shared" ref="D52:E52" si="20">SUM(D45)</f>
        <v>0</v>
      </c>
      <c r="E52" s="75">
        <f t="shared" si="20"/>
        <v>0</v>
      </c>
      <c r="F52" s="75">
        <f>SUM(F45:F51)</f>
        <v>0</v>
      </c>
      <c r="G52" s="75">
        <f t="shared" ref="G52:H52" si="21">SUM(G45:G51)</f>
        <v>0</v>
      </c>
      <c r="H52" s="75">
        <f t="shared" si="21"/>
        <v>0</v>
      </c>
      <c r="I52" s="95"/>
      <c r="J52" s="102"/>
    </row>
    <row r="53" customHeight="1" spans="1:10">
      <c r="A53" s="73"/>
      <c r="B53" s="74" t="s">
        <v>43</v>
      </c>
      <c r="C53" s="75">
        <f>SUM(C52,C44,C40,C37,C32,C27,C24,C21,C16,C13)</f>
        <v>0</v>
      </c>
      <c r="D53" s="75">
        <f t="shared" ref="D53:H53" si="22">SUM(D52,D44,D40,D37,D32,D27,D24,D21,D16,D13)</f>
        <v>0</v>
      </c>
      <c r="E53" s="75">
        <f t="shared" si="22"/>
        <v>0</v>
      </c>
      <c r="F53" s="75">
        <f t="shared" si="22"/>
        <v>0</v>
      </c>
      <c r="G53" s="75">
        <f t="shared" si="22"/>
        <v>0</v>
      </c>
      <c r="H53" s="75">
        <f t="shared" si="22"/>
        <v>0</v>
      </c>
      <c r="I53" s="95"/>
      <c r="J53" s="103"/>
    </row>
    <row r="57" customHeight="1" spans="1:9">
      <c r="A57" s="83" t="s">
        <v>44</v>
      </c>
      <c r="B57" s="84"/>
      <c r="C57" s="85" t="s">
        <v>45</v>
      </c>
      <c r="D57" s="85"/>
      <c r="E57" s="85" t="s">
        <v>46</v>
      </c>
      <c r="F57" s="85"/>
      <c r="G57" s="85" t="s">
        <v>47</v>
      </c>
      <c r="H57" s="85"/>
      <c r="I57" s="104" t="s">
        <v>48</v>
      </c>
    </row>
    <row r="58" customHeight="1" spans="1:9">
      <c r="A58" s="86">
        <f>E53</f>
        <v>0</v>
      </c>
      <c r="B58" s="87"/>
      <c r="C58" s="87">
        <f>H53</f>
        <v>0</v>
      </c>
      <c r="D58" s="87"/>
      <c r="E58" s="87">
        <f>F53</f>
        <v>0</v>
      </c>
      <c r="F58" s="87"/>
      <c r="G58" s="87">
        <f>G53</f>
        <v>0</v>
      </c>
      <c r="H58" s="87"/>
      <c r="I58" s="105">
        <f>A58-C58</f>
        <v>0</v>
      </c>
    </row>
    <row r="60" customHeight="1" spans="1:9">
      <c r="A60" s="88" t="s">
        <v>49</v>
      </c>
      <c r="B60" s="89"/>
      <c r="C60" s="90" t="s">
        <v>50</v>
      </c>
      <c r="D60" s="88"/>
      <c r="E60" s="88" t="s">
        <v>51</v>
      </c>
      <c r="F60" s="88"/>
      <c r="G60" s="88" t="s">
        <v>52</v>
      </c>
      <c r="H60" s="88"/>
      <c r="I60" s="8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9"/>
  <sheetViews>
    <sheetView tabSelected="1" topLeftCell="D79" workbookViewId="0">
      <selection activeCell="L94" sqref="L9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7.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6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7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8"/>
      <c r="J7" s="11">
        <v>1.18</v>
      </c>
      <c r="K7" s="37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9"/>
      <c r="J8" s="15" t="s">
        <v>66</v>
      </c>
      <c r="K8" s="40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5" t="s">
        <v>74</v>
      </c>
      <c r="F11" s="26"/>
      <c r="G11" s="27">
        <v>553</v>
      </c>
      <c r="H11" s="27">
        <v>553</v>
      </c>
      <c r="I11" s="41"/>
      <c r="J11" s="30"/>
      <c r="K11" s="42" t="s">
        <v>75</v>
      </c>
    </row>
    <row r="12" ht="20.1" customHeight="1" spans="2:11">
      <c r="B12" s="22">
        <v>2</v>
      </c>
      <c r="C12" s="23"/>
      <c r="D12" s="28"/>
      <c r="E12" s="28"/>
      <c r="F12" s="29"/>
      <c r="G12" s="30">
        <v>553</v>
      </c>
      <c r="H12" s="30">
        <v>553</v>
      </c>
      <c r="I12" s="41"/>
      <c r="J12" s="30"/>
      <c r="K12" s="42" t="s">
        <v>76</v>
      </c>
    </row>
    <row r="13" ht="20.1" customHeight="1" spans="2:11">
      <c r="B13" s="22">
        <v>3</v>
      </c>
      <c r="C13" s="23"/>
      <c r="D13" s="28"/>
      <c r="E13" s="28"/>
      <c r="F13" s="29"/>
      <c r="G13" s="30">
        <v>443.5</v>
      </c>
      <c r="H13" s="30">
        <v>443.5</v>
      </c>
      <c r="I13" s="41"/>
      <c r="J13" s="30"/>
      <c r="K13" s="42" t="s">
        <v>77</v>
      </c>
    </row>
    <row r="14" ht="20.1" customHeight="1" spans="2:11">
      <c r="B14" s="22">
        <v>4</v>
      </c>
      <c r="C14" s="23"/>
      <c r="D14" s="28"/>
      <c r="E14" s="28"/>
      <c r="F14" s="29"/>
      <c r="G14" s="30">
        <v>443.5</v>
      </c>
      <c r="H14" s="30">
        <v>443.5</v>
      </c>
      <c r="I14" s="41"/>
      <c r="J14" s="30"/>
      <c r="K14" s="42" t="s">
        <v>78</v>
      </c>
    </row>
    <row r="15" ht="20.1" customHeight="1" spans="2:11">
      <c r="B15" s="22">
        <v>5</v>
      </c>
      <c r="C15" s="23"/>
      <c r="D15" s="28"/>
      <c r="E15" s="25" t="s">
        <v>79</v>
      </c>
      <c r="F15" s="26"/>
      <c r="G15" s="30">
        <v>58.4</v>
      </c>
      <c r="H15" s="30">
        <v>58.4</v>
      </c>
      <c r="I15" s="41"/>
      <c r="J15" s="30"/>
      <c r="K15" s="42" t="s">
        <v>80</v>
      </c>
    </row>
    <row r="16" ht="20.1" customHeight="1" spans="2:11">
      <c r="B16" s="22">
        <v>6</v>
      </c>
      <c r="C16" s="23"/>
      <c r="D16" s="31"/>
      <c r="E16" s="28"/>
      <c r="F16" s="29"/>
      <c r="G16" s="27">
        <v>99.5</v>
      </c>
      <c r="H16" s="27">
        <v>99.5</v>
      </c>
      <c r="I16" s="41"/>
      <c r="J16" s="30"/>
      <c r="K16" s="42" t="s">
        <v>81</v>
      </c>
    </row>
    <row r="17" ht="20.1" customHeight="1" spans="2:11">
      <c r="B17" s="22">
        <v>7</v>
      </c>
      <c r="C17" s="23"/>
      <c r="D17" s="31"/>
      <c r="E17" s="28"/>
      <c r="F17" s="29"/>
      <c r="G17" s="27">
        <v>15</v>
      </c>
      <c r="H17" s="27">
        <v>15</v>
      </c>
      <c r="I17" s="41"/>
      <c r="J17" s="30"/>
      <c r="K17" s="42" t="s">
        <v>82</v>
      </c>
    </row>
    <row r="18" ht="20.1" customHeight="1" spans="2:11">
      <c r="B18" s="22">
        <v>8</v>
      </c>
      <c r="C18" s="23"/>
      <c r="D18" s="31"/>
      <c r="E18" s="28"/>
      <c r="F18" s="29"/>
      <c r="G18" s="27">
        <v>13.18</v>
      </c>
      <c r="H18" s="27">
        <v>13.18</v>
      </c>
      <c r="I18" s="41"/>
      <c r="J18" s="30"/>
      <c r="K18" s="42" t="s">
        <v>83</v>
      </c>
    </row>
    <row r="19" ht="20.1" customHeight="1" spans="2:11">
      <c r="B19" s="22">
        <v>9</v>
      </c>
      <c r="C19" s="23"/>
      <c r="D19" s="31"/>
      <c r="E19" s="28"/>
      <c r="F19" s="29"/>
      <c r="G19" s="27">
        <v>15.26</v>
      </c>
      <c r="H19" s="27">
        <v>15.26</v>
      </c>
      <c r="I19" s="41"/>
      <c r="J19" s="30"/>
      <c r="K19" s="42" t="s">
        <v>84</v>
      </c>
    </row>
    <row r="20" ht="20.1" customHeight="1" spans="2:11">
      <c r="B20" s="22">
        <v>10</v>
      </c>
      <c r="C20" s="23"/>
      <c r="D20" s="31"/>
      <c r="E20" s="28"/>
      <c r="F20" s="29"/>
      <c r="G20" s="27">
        <v>15.16</v>
      </c>
      <c r="H20" s="27">
        <v>15.16</v>
      </c>
      <c r="I20" s="41"/>
      <c r="J20" s="30"/>
      <c r="K20" s="42" t="s">
        <v>85</v>
      </c>
    </row>
    <row r="21" ht="20.1" customHeight="1" spans="2:11">
      <c r="B21" s="22">
        <v>11</v>
      </c>
      <c r="C21" s="23"/>
      <c r="D21" s="31"/>
      <c r="E21" s="28"/>
      <c r="F21" s="29"/>
      <c r="G21" s="27">
        <v>14.89</v>
      </c>
      <c r="H21" s="27">
        <v>14.89</v>
      </c>
      <c r="I21" s="41"/>
      <c r="J21" s="30"/>
      <c r="K21" s="42" t="s">
        <v>86</v>
      </c>
    </row>
    <row r="22" ht="20.1" customHeight="1" spans="2:11">
      <c r="B22" s="22">
        <v>12</v>
      </c>
      <c r="C22" s="23"/>
      <c r="D22" s="31"/>
      <c r="E22" s="28"/>
      <c r="F22" s="29"/>
      <c r="G22" s="27">
        <v>10</v>
      </c>
      <c r="H22" s="27">
        <v>10</v>
      </c>
      <c r="I22" s="41"/>
      <c r="J22" s="30"/>
      <c r="K22" s="42" t="s">
        <v>87</v>
      </c>
    </row>
    <row r="23" ht="20.1" customHeight="1" spans="2:11">
      <c r="B23" s="22">
        <v>13</v>
      </c>
      <c r="C23" s="23"/>
      <c r="D23" s="31"/>
      <c r="E23" s="28"/>
      <c r="F23" s="29"/>
      <c r="G23" s="27">
        <v>10</v>
      </c>
      <c r="H23" s="27">
        <v>10</v>
      </c>
      <c r="I23" s="41"/>
      <c r="J23" s="30"/>
      <c r="K23" s="42" t="s">
        <v>88</v>
      </c>
    </row>
    <row r="24" ht="20.1" customHeight="1" spans="2:11">
      <c r="B24" s="22">
        <v>14</v>
      </c>
      <c r="C24" s="23"/>
      <c r="D24" s="31"/>
      <c r="E24" s="28"/>
      <c r="F24" s="29"/>
      <c r="G24" s="27">
        <v>39.6</v>
      </c>
      <c r="H24" s="27">
        <v>39.6</v>
      </c>
      <c r="I24" s="41"/>
      <c r="J24" s="30"/>
      <c r="K24" s="42" t="s">
        <v>89</v>
      </c>
    </row>
    <row r="25" ht="20.1" customHeight="1" spans="2:11">
      <c r="B25" s="22">
        <v>15</v>
      </c>
      <c r="C25" s="23"/>
      <c r="D25" s="31"/>
      <c r="E25" s="28"/>
      <c r="F25" s="29"/>
      <c r="G25" s="27">
        <v>39.21</v>
      </c>
      <c r="H25" s="27">
        <v>39.21</v>
      </c>
      <c r="I25" s="41"/>
      <c r="J25" s="30"/>
      <c r="K25" s="42" t="s">
        <v>90</v>
      </c>
    </row>
    <row r="26" ht="20.1" customHeight="1" spans="2:11">
      <c r="B26" s="22">
        <v>16</v>
      </c>
      <c r="C26" s="23"/>
      <c r="D26" s="31"/>
      <c r="E26" s="28"/>
      <c r="F26" s="29"/>
      <c r="G26" s="27">
        <v>135.85</v>
      </c>
      <c r="H26" s="27">
        <v>135.85</v>
      </c>
      <c r="I26" s="41"/>
      <c r="J26" s="30"/>
      <c r="K26" s="42" t="s">
        <v>91</v>
      </c>
    </row>
    <row r="27" ht="20.1" customHeight="1" spans="2:11">
      <c r="B27" s="22">
        <v>17</v>
      </c>
      <c r="C27" s="23"/>
      <c r="D27" s="31"/>
      <c r="E27" s="28"/>
      <c r="F27" s="29"/>
      <c r="G27" s="27">
        <v>15</v>
      </c>
      <c r="H27" s="27">
        <v>15</v>
      </c>
      <c r="I27" s="41"/>
      <c r="J27" s="30"/>
      <c r="K27" s="42" t="s">
        <v>92</v>
      </c>
    </row>
    <row r="28" ht="20.1" customHeight="1" spans="2:11">
      <c r="B28" s="22">
        <v>18</v>
      </c>
      <c r="C28" s="23"/>
      <c r="D28" s="31"/>
      <c r="E28" s="28"/>
      <c r="F28" s="29"/>
      <c r="G28" s="27">
        <v>99.11</v>
      </c>
      <c r="H28" s="27">
        <v>99.11</v>
      </c>
      <c r="I28" s="41"/>
      <c r="J28" s="30"/>
      <c r="K28" s="42" t="s">
        <v>93</v>
      </c>
    </row>
    <row r="29" ht="20.1" customHeight="1" spans="2:11">
      <c r="B29" s="22">
        <v>19</v>
      </c>
      <c r="C29" s="23"/>
      <c r="D29" s="31"/>
      <c r="E29" s="28"/>
      <c r="F29" s="29"/>
      <c r="G29" s="27">
        <v>5</v>
      </c>
      <c r="H29" s="27">
        <v>5</v>
      </c>
      <c r="I29" s="41"/>
      <c r="J29" s="30"/>
      <c r="K29" s="42" t="s">
        <v>92</v>
      </c>
    </row>
    <row r="30" ht="20.1" customHeight="1" spans="2:11">
      <c r="B30" s="22">
        <v>20</v>
      </c>
      <c r="C30" s="23"/>
      <c r="D30" s="31"/>
      <c r="E30" s="28"/>
      <c r="F30" s="29"/>
      <c r="G30" s="27">
        <v>210.41</v>
      </c>
      <c r="H30" s="27">
        <v>210.41</v>
      </c>
      <c r="I30" s="41"/>
      <c r="J30" s="30"/>
      <c r="K30" s="42" t="s">
        <v>94</v>
      </c>
    </row>
    <row r="31" ht="20.1" customHeight="1" spans="2:11">
      <c r="B31" s="22">
        <v>21</v>
      </c>
      <c r="C31" s="23"/>
      <c r="D31" s="31"/>
      <c r="E31" s="28"/>
      <c r="F31" s="29"/>
      <c r="G31" s="27">
        <v>72.32</v>
      </c>
      <c r="H31" s="27">
        <v>72.32</v>
      </c>
      <c r="I31" s="41"/>
      <c r="J31" s="30"/>
      <c r="K31" s="42" t="s">
        <v>95</v>
      </c>
    </row>
    <row r="32" ht="20.1" customHeight="1" spans="2:11">
      <c r="B32" s="22">
        <v>22</v>
      </c>
      <c r="C32" s="23"/>
      <c r="D32" s="31"/>
      <c r="E32" s="28"/>
      <c r="F32" s="29"/>
      <c r="G32" s="27">
        <v>93.18</v>
      </c>
      <c r="H32" s="27">
        <v>93.18</v>
      </c>
      <c r="I32" s="41"/>
      <c r="J32" s="30"/>
      <c r="K32" s="42" t="s">
        <v>96</v>
      </c>
    </row>
    <row r="33" ht="20.1" customHeight="1" spans="2:11">
      <c r="B33" s="22">
        <v>23</v>
      </c>
      <c r="C33" s="23"/>
      <c r="D33" s="31"/>
      <c r="E33" s="28"/>
      <c r="F33" s="29"/>
      <c r="G33" s="27">
        <v>12.66</v>
      </c>
      <c r="H33" s="27">
        <v>12.66</v>
      </c>
      <c r="I33" s="41"/>
      <c r="J33" s="30"/>
      <c r="K33" s="42" t="s">
        <v>97</v>
      </c>
    </row>
    <row r="34" ht="20.1" customHeight="1" spans="2:11">
      <c r="B34" s="22">
        <v>24</v>
      </c>
      <c r="C34" s="23"/>
      <c r="D34" s="31"/>
      <c r="E34" s="28"/>
      <c r="F34" s="29"/>
      <c r="G34" s="27">
        <v>12.28</v>
      </c>
      <c r="H34" s="27">
        <v>12.28</v>
      </c>
      <c r="I34" s="41"/>
      <c r="J34" s="30"/>
      <c r="K34" s="42" t="s">
        <v>98</v>
      </c>
    </row>
    <row r="35" ht="20.1" customHeight="1" spans="2:11">
      <c r="B35" s="22">
        <v>25</v>
      </c>
      <c r="C35" s="23"/>
      <c r="D35" s="31"/>
      <c r="E35" s="28"/>
      <c r="F35" s="29"/>
      <c r="G35" s="27">
        <v>37.36</v>
      </c>
      <c r="H35" s="27">
        <v>37.36</v>
      </c>
      <c r="I35" s="41"/>
      <c r="J35" s="30"/>
      <c r="K35" s="42" t="s">
        <v>99</v>
      </c>
    </row>
    <row r="36" ht="20.1" customHeight="1" spans="2:11">
      <c r="B36" s="22">
        <v>26</v>
      </c>
      <c r="C36" s="23"/>
      <c r="D36" s="31"/>
      <c r="E36" s="28"/>
      <c r="F36" s="29"/>
      <c r="G36" s="27">
        <v>12.65</v>
      </c>
      <c r="H36" s="27">
        <v>12.65</v>
      </c>
      <c r="I36" s="41"/>
      <c r="J36" s="30"/>
      <c r="K36" s="42" t="s">
        <v>100</v>
      </c>
    </row>
    <row r="37" ht="20.1" customHeight="1" spans="2:11">
      <c r="B37" s="22">
        <v>27</v>
      </c>
      <c r="C37" s="23"/>
      <c r="D37" s="31"/>
      <c r="E37" s="28"/>
      <c r="F37" s="29"/>
      <c r="G37" s="27">
        <v>37.93</v>
      </c>
      <c r="H37" s="27">
        <v>37.93</v>
      </c>
      <c r="I37" s="41"/>
      <c r="J37" s="30"/>
      <c r="K37" s="42" t="s">
        <v>101</v>
      </c>
    </row>
    <row r="38" ht="20.1" customHeight="1" spans="2:11">
      <c r="B38" s="22">
        <v>28</v>
      </c>
      <c r="C38" s="23"/>
      <c r="D38" s="31"/>
      <c r="E38" s="28"/>
      <c r="F38" s="29"/>
      <c r="G38" s="27">
        <v>151.92</v>
      </c>
      <c r="H38" s="27">
        <v>151.92</v>
      </c>
      <c r="I38" s="41"/>
      <c r="J38" s="30"/>
      <c r="K38" s="42" t="s">
        <v>102</v>
      </c>
    </row>
    <row r="39" ht="20.1" customHeight="1" spans="2:11">
      <c r="B39" s="22">
        <v>29</v>
      </c>
      <c r="C39" s="23"/>
      <c r="D39" s="31"/>
      <c r="E39" s="28"/>
      <c r="F39" s="29"/>
      <c r="G39" s="27">
        <v>10</v>
      </c>
      <c r="H39" s="27">
        <v>10</v>
      </c>
      <c r="I39" s="41"/>
      <c r="J39" s="30"/>
      <c r="K39" s="42" t="s">
        <v>103</v>
      </c>
    </row>
    <row r="40" ht="20.1" customHeight="1" spans="2:11">
      <c r="B40" s="22">
        <v>30</v>
      </c>
      <c r="C40" s="23"/>
      <c r="D40" s="31"/>
      <c r="E40" s="28"/>
      <c r="F40" s="29"/>
      <c r="G40" s="27">
        <v>83.77</v>
      </c>
      <c r="H40" s="27">
        <v>83.77</v>
      </c>
      <c r="I40" s="41"/>
      <c r="J40" s="30"/>
      <c r="K40" s="42" t="s">
        <v>104</v>
      </c>
    </row>
    <row r="41" ht="20.1" customHeight="1" spans="2:11">
      <c r="B41" s="22">
        <v>31</v>
      </c>
      <c r="C41" s="23"/>
      <c r="D41" s="31"/>
      <c r="E41" s="28"/>
      <c r="F41" s="29"/>
      <c r="G41" s="27">
        <v>109.72</v>
      </c>
      <c r="H41" s="27">
        <v>109.72</v>
      </c>
      <c r="I41" s="41"/>
      <c r="J41" s="30"/>
      <c r="K41" s="42" t="s">
        <v>105</v>
      </c>
    </row>
    <row r="42" ht="20.1" customHeight="1" spans="2:11">
      <c r="B42" s="22">
        <v>32</v>
      </c>
      <c r="C42" s="23"/>
      <c r="D42" s="31"/>
      <c r="E42" s="28"/>
      <c r="F42" s="29"/>
      <c r="G42" s="27">
        <v>155</v>
      </c>
      <c r="H42" s="27">
        <v>155</v>
      </c>
      <c r="I42" s="41"/>
      <c r="J42" s="30"/>
      <c r="K42" s="42" t="s">
        <v>106</v>
      </c>
    </row>
    <row r="43" ht="20.1" customHeight="1" spans="2:11">
      <c r="B43" s="22">
        <v>33</v>
      </c>
      <c r="C43" s="23"/>
      <c r="D43" s="31"/>
      <c r="E43" s="28"/>
      <c r="F43" s="29"/>
      <c r="G43" s="27">
        <v>14</v>
      </c>
      <c r="H43" s="27">
        <v>14</v>
      </c>
      <c r="I43" s="41"/>
      <c r="J43" s="30"/>
      <c r="K43" s="42" t="s">
        <v>107</v>
      </c>
    </row>
    <row r="44" ht="20.1" customHeight="1" spans="2:11">
      <c r="B44" s="22">
        <v>34</v>
      </c>
      <c r="C44" s="23"/>
      <c r="D44" s="31"/>
      <c r="E44" s="28"/>
      <c r="F44" s="29"/>
      <c r="G44" s="27">
        <v>15.05</v>
      </c>
      <c r="H44" s="27">
        <v>15.05</v>
      </c>
      <c r="I44" s="41"/>
      <c r="J44" s="30"/>
      <c r="K44" s="42" t="s">
        <v>108</v>
      </c>
    </row>
    <row r="45" ht="20.1" customHeight="1" spans="2:11">
      <c r="B45" s="22">
        <v>35</v>
      </c>
      <c r="C45" s="23"/>
      <c r="D45" s="31"/>
      <c r="E45" s="28"/>
      <c r="F45" s="29"/>
      <c r="G45" s="27">
        <v>22.52</v>
      </c>
      <c r="H45" s="27">
        <v>22.52</v>
      </c>
      <c r="I45" s="41"/>
      <c r="J45" s="30"/>
      <c r="K45" s="42" t="s">
        <v>109</v>
      </c>
    </row>
    <row r="46" ht="20.1" customHeight="1" spans="2:11">
      <c r="B46" s="22">
        <v>36</v>
      </c>
      <c r="C46" s="23"/>
      <c r="D46" s="31"/>
      <c r="E46" s="28"/>
      <c r="F46" s="29"/>
      <c r="G46" s="27">
        <v>14</v>
      </c>
      <c r="H46" s="27">
        <v>14</v>
      </c>
      <c r="I46" s="41"/>
      <c r="J46" s="30"/>
      <c r="K46" s="42" t="s">
        <v>110</v>
      </c>
    </row>
    <row r="47" ht="20.1" customHeight="1" spans="2:11">
      <c r="B47" s="22">
        <v>37</v>
      </c>
      <c r="C47" s="23"/>
      <c r="D47" s="31"/>
      <c r="E47" s="28"/>
      <c r="F47" s="29"/>
      <c r="G47" s="27">
        <v>104.8</v>
      </c>
      <c r="H47" s="27">
        <v>104.8</v>
      </c>
      <c r="I47" s="41"/>
      <c r="J47" s="30"/>
      <c r="K47" s="42" t="s">
        <v>111</v>
      </c>
    </row>
    <row r="48" ht="20.1" customHeight="1" spans="2:11">
      <c r="B48" s="22">
        <v>38</v>
      </c>
      <c r="C48" s="23"/>
      <c r="D48" s="31"/>
      <c r="E48" s="28"/>
      <c r="F48" s="29"/>
      <c r="G48" s="27">
        <v>68.22</v>
      </c>
      <c r="H48" s="27">
        <v>68.22</v>
      </c>
      <c r="I48" s="41"/>
      <c r="J48" s="30"/>
      <c r="K48" s="42" t="s">
        <v>112</v>
      </c>
    </row>
    <row r="49" ht="20.1" customHeight="1" spans="2:11">
      <c r="B49" s="22">
        <v>39</v>
      </c>
      <c r="C49" s="23"/>
      <c r="D49" s="31"/>
      <c r="E49" s="28"/>
      <c r="F49" s="29"/>
      <c r="G49" s="27">
        <v>41.58</v>
      </c>
      <c r="H49" s="27">
        <v>41.58</v>
      </c>
      <c r="I49" s="41"/>
      <c r="J49" s="30"/>
      <c r="K49" s="42" t="s">
        <v>113</v>
      </c>
    </row>
    <row r="50" ht="20.1" customHeight="1" spans="2:11">
      <c r="B50" s="22">
        <v>40</v>
      </c>
      <c r="C50" s="23"/>
      <c r="D50" s="31"/>
      <c r="E50" s="28"/>
      <c r="F50" s="29"/>
      <c r="G50" s="27">
        <v>24.85</v>
      </c>
      <c r="H50" s="27">
        <v>24.85</v>
      </c>
      <c r="I50" s="41"/>
      <c r="J50" s="30"/>
      <c r="K50" s="42" t="s">
        <v>114</v>
      </c>
    </row>
    <row r="51" ht="20.1" customHeight="1" spans="2:11">
      <c r="B51" s="22">
        <v>41</v>
      </c>
      <c r="C51" s="23"/>
      <c r="D51" s="31"/>
      <c r="E51" s="28"/>
      <c r="F51" s="29"/>
      <c r="G51" s="27">
        <v>11</v>
      </c>
      <c r="H51" s="27">
        <v>11</v>
      </c>
      <c r="I51" s="41"/>
      <c r="J51" s="30"/>
      <c r="K51" s="42" t="s">
        <v>115</v>
      </c>
    </row>
    <row r="52" ht="20.1" customHeight="1" spans="2:11">
      <c r="B52" s="22">
        <v>42</v>
      </c>
      <c r="C52" s="23"/>
      <c r="D52" s="31"/>
      <c r="E52" s="28"/>
      <c r="F52" s="29"/>
      <c r="G52" s="27">
        <v>10.55</v>
      </c>
      <c r="H52" s="27">
        <v>10.55</v>
      </c>
      <c r="I52" s="41"/>
      <c r="J52" s="30"/>
      <c r="K52" s="42" t="s">
        <v>116</v>
      </c>
    </row>
    <row r="53" ht="20.1" customHeight="1" spans="2:11">
      <c r="B53" s="22">
        <v>43</v>
      </c>
      <c r="C53" s="23"/>
      <c r="D53" s="31"/>
      <c r="E53" s="28"/>
      <c r="F53" s="29"/>
      <c r="G53" s="27">
        <v>9</v>
      </c>
      <c r="H53" s="27">
        <v>9</v>
      </c>
      <c r="I53" s="41"/>
      <c r="J53" s="30"/>
      <c r="K53" s="42" t="s">
        <v>117</v>
      </c>
    </row>
    <row r="54" ht="20.1" customHeight="1" spans="2:11">
      <c r="B54" s="22">
        <v>44</v>
      </c>
      <c r="C54" s="23"/>
      <c r="D54" s="31"/>
      <c r="E54" s="28"/>
      <c r="F54" s="29"/>
      <c r="G54" s="27">
        <v>18.78</v>
      </c>
      <c r="H54" s="27">
        <v>18.78</v>
      </c>
      <c r="I54" s="41"/>
      <c r="J54" s="30"/>
      <c r="K54" s="42" t="s">
        <v>118</v>
      </c>
    </row>
    <row r="55" ht="20.1" customHeight="1" spans="2:11">
      <c r="B55" s="22">
        <v>45</v>
      </c>
      <c r="C55" s="23"/>
      <c r="D55" s="31"/>
      <c r="E55" s="28"/>
      <c r="F55" s="29"/>
      <c r="G55" s="27">
        <v>27.3</v>
      </c>
      <c r="H55" s="27">
        <v>27.3</v>
      </c>
      <c r="I55" s="41"/>
      <c r="J55" s="30"/>
      <c r="K55" s="42" t="s">
        <v>119</v>
      </c>
    </row>
    <row r="56" ht="20.1" customHeight="1" spans="2:11">
      <c r="B56" s="22">
        <v>46</v>
      </c>
      <c r="C56" s="23"/>
      <c r="D56" s="31"/>
      <c r="E56" s="28"/>
      <c r="F56" s="29"/>
      <c r="G56" s="27">
        <v>39.75</v>
      </c>
      <c r="H56" s="27">
        <v>39.75</v>
      </c>
      <c r="I56" s="41"/>
      <c r="J56" s="30"/>
      <c r="K56" s="42" t="s">
        <v>120</v>
      </c>
    </row>
    <row r="57" ht="20.1" customHeight="1" spans="2:11">
      <c r="B57" s="22">
        <v>47</v>
      </c>
      <c r="C57" s="23"/>
      <c r="D57" s="31"/>
      <c r="E57" s="28"/>
      <c r="F57" s="29"/>
      <c r="G57" s="27">
        <v>104.43</v>
      </c>
      <c r="H57" s="27">
        <v>104.43</v>
      </c>
      <c r="I57" s="41"/>
      <c r="J57" s="30"/>
      <c r="K57" s="42" t="s">
        <v>121</v>
      </c>
    </row>
    <row r="58" ht="20.1" customHeight="1" spans="2:11">
      <c r="B58" s="22">
        <v>48</v>
      </c>
      <c r="C58" s="23"/>
      <c r="D58" s="31"/>
      <c r="E58" s="25" t="s">
        <v>122</v>
      </c>
      <c r="F58" s="26"/>
      <c r="G58" s="27">
        <v>42.5</v>
      </c>
      <c r="H58" s="27">
        <v>42.5</v>
      </c>
      <c r="I58" s="41"/>
      <c r="J58" s="30"/>
      <c r="K58" s="42" t="s">
        <v>123</v>
      </c>
    </row>
    <row r="59" ht="20.1" customHeight="1" spans="2:11">
      <c r="B59" s="22">
        <v>49</v>
      </c>
      <c r="C59" s="23"/>
      <c r="D59" s="31"/>
      <c r="E59" s="28"/>
      <c r="F59" s="29"/>
      <c r="G59" s="27">
        <v>54</v>
      </c>
      <c r="H59" s="27">
        <v>54</v>
      </c>
      <c r="I59" s="41"/>
      <c r="J59" s="30"/>
      <c r="K59" s="42" t="s">
        <v>124</v>
      </c>
    </row>
    <row r="60" ht="20.1" customHeight="1" spans="2:11">
      <c r="B60" s="22">
        <v>50</v>
      </c>
      <c r="C60" s="23"/>
      <c r="D60" s="31"/>
      <c r="E60" s="28"/>
      <c r="F60" s="29"/>
      <c r="G60" s="27">
        <v>60.5</v>
      </c>
      <c r="H60" s="27">
        <v>60.5</v>
      </c>
      <c r="I60" s="41"/>
      <c r="J60" s="30"/>
      <c r="K60" s="42" t="s">
        <v>125</v>
      </c>
    </row>
    <row r="61" ht="20.1" customHeight="1" spans="2:11">
      <c r="B61" s="22">
        <v>51</v>
      </c>
      <c r="C61" s="23"/>
      <c r="D61" s="32"/>
      <c r="E61" s="33"/>
      <c r="F61" s="34"/>
      <c r="G61" s="27">
        <v>60.5</v>
      </c>
      <c r="H61" s="27">
        <v>60.5</v>
      </c>
      <c r="I61" s="41"/>
      <c r="J61" s="30"/>
      <c r="K61" s="42" t="s">
        <v>126</v>
      </c>
    </row>
    <row r="62" ht="20.1" customHeight="1" spans="2:11">
      <c r="B62" s="22">
        <v>52</v>
      </c>
      <c r="C62" s="23"/>
      <c r="D62" s="32"/>
      <c r="E62" s="33"/>
      <c r="F62" s="34"/>
      <c r="G62" s="27">
        <v>49</v>
      </c>
      <c r="H62" s="27">
        <v>49</v>
      </c>
      <c r="I62" s="41"/>
      <c r="J62" s="30"/>
      <c r="K62" s="42" t="s">
        <v>127</v>
      </c>
    </row>
    <row r="63" ht="20.1" customHeight="1" spans="2:11">
      <c r="B63" s="22">
        <v>53</v>
      </c>
      <c r="C63" s="23"/>
      <c r="D63" s="32"/>
      <c r="E63" s="33"/>
      <c r="F63" s="34"/>
      <c r="G63" s="27">
        <v>125</v>
      </c>
      <c r="H63" s="27">
        <v>125</v>
      </c>
      <c r="I63" s="41"/>
      <c r="J63" s="30"/>
      <c r="K63" s="42" t="s">
        <v>128</v>
      </c>
    </row>
    <row r="64" ht="20.1" customHeight="1" spans="2:11">
      <c r="B64" s="22">
        <v>54</v>
      </c>
      <c r="C64" s="23"/>
      <c r="D64" s="32"/>
      <c r="E64" s="33"/>
      <c r="F64" s="34"/>
      <c r="G64" s="27">
        <v>114.91</v>
      </c>
      <c r="H64" s="27">
        <v>114.91</v>
      </c>
      <c r="I64" s="41"/>
      <c r="J64" s="30"/>
      <c r="K64" s="42" t="s">
        <v>129</v>
      </c>
    </row>
    <row r="65" ht="20.1" customHeight="1" spans="2:11">
      <c r="B65" s="22">
        <v>55</v>
      </c>
      <c r="C65" s="23"/>
      <c r="D65" s="32"/>
      <c r="E65" s="33"/>
      <c r="F65" s="34"/>
      <c r="G65" s="27">
        <v>47</v>
      </c>
      <c r="H65" s="27">
        <v>47</v>
      </c>
      <c r="I65" s="41"/>
      <c r="J65" s="30"/>
      <c r="K65" s="42" t="s">
        <v>130</v>
      </c>
    </row>
    <row r="66" ht="20.1" customHeight="1" spans="2:11">
      <c r="B66" s="22">
        <v>56</v>
      </c>
      <c r="C66" s="23"/>
      <c r="D66" s="32"/>
      <c r="E66" s="33"/>
      <c r="F66" s="34"/>
      <c r="G66" s="27">
        <v>76</v>
      </c>
      <c r="H66" s="27">
        <v>76</v>
      </c>
      <c r="I66" s="41"/>
      <c r="J66" s="30"/>
      <c r="K66" s="42" t="s">
        <v>131</v>
      </c>
    </row>
    <row r="67" ht="20.1" customHeight="1" spans="2:11">
      <c r="B67" s="22">
        <v>57</v>
      </c>
      <c r="C67" s="23"/>
      <c r="D67" s="32"/>
      <c r="E67" s="33"/>
      <c r="F67" s="34"/>
      <c r="G67" s="27">
        <v>59</v>
      </c>
      <c r="H67" s="27">
        <v>59</v>
      </c>
      <c r="I67" s="41"/>
      <c r="J67" s="30"/>
      <c r="K67" s="42" t="s">
        <v>132</v>
      </c>
    </row>
    <row r="68" ht="20.1" customHeight="1" spans="2:11">
      <c r="B68" s="22">
        <v>58</v>
      </c>
      <c r="C68" s="23"/>
      <c r="D68" s="32"/>
      <c r="E68" s="33"/>
      <c r="F68" s="34"/>
      <c r="G68" s="27">
        <v>26</v>
      </c>
      <c r="H68" s="27">
        <v>26</v>
      </c>
      <c r="I68" s="41"/>
      <c r="J68" s="30"/>
      <c r="K68" s="42" t="s">
        <v>133</v>
      </c>
    </row>
    <row r="69" ht="20.1" customHeight="1" spans="2:11">
      <c r="B69" s="22">
        <v>59</v>
      </c>
      <c r="C69" s="23"/>
      <c r="D69" s="32"/>
      <c r="E69" s="33"/>
      <c r="F69" s="34"/>
      <c r="G69" s="27">
        <v>104.91</v>
      </c>
      <c r="H69" s="27">
        <v>104.91</v>
      </c>
      <c r="I69" s="41"/>
      <c r="J69" s="30">
        <v>104.91</v>
      </c>
      <c r="K69" s="42" t="s">
        <v>134</v>
      </c>
    </row>
    <row r="70" ht="20.1" customHeight="1" spans="2:11">
      <c r="B70" s="22">
        <v>60</v>
      </c>
      <c r="C70" s="23"/>
      <c r="D70" s="32"/>
      <c r="E70" s="33"/>
      <c r="F70" s="34"/>
      <c r="G70" s="27">
        <v>124.3</v>
      </c>
      <c r="H70" s="27">
        <v>124.3</v>
      </c>
      <c r="I70" s="41"/>
      <c r="J70" s="30">
        <v>124.3</v>
      </c>
      <c r="K70" s="42" t="s">
        <v>135</v>
      </c>
    </row>
    <row r="71" ht="20.1" customHeight="1" spans="2:11">
      <c r="B71" s="22">
        <v>61</v>
      </c>
      <c r="C71" s="23"/>
      <c r="D71" s="32"/>
      <c r="E71" s="33"/>
      <c r="F71" s="34"/>
      <c r="G71" s="27">
        <v>110.1</v>
      </c>
      <c r="H71" s="27"/>
      <c r="I71" s="41"/>
      <c r="J71" s="30">
        <v>110.1</v>
      </c>
      <c r="K71" s="42" t="s">
        <v>136</v>
      </c>
    </row>
    <row r="72" ht="20.1" customHeight="1" spans="2:11">
      <c r="B72" s="22">
        <v>62</v>
      </c>
      <c r="C72" s="23"/>
      <c r="D72" s="32"/>
      <c r="E72" s="33"/>
      <c r="F72" s="34"/>
      <c r="G72" s="27">
        <v>27.8</v>
      </c>
      <c r="H72" s="27"/>
      <c r="I72" s="41"/>
      <c r="J72" s="30">
        <v>27.8</v>
      </c>
      <c r="K72" s="42" t="s">
        <v>137</v>
      </c>
    </row>
    <row r="73" ht="20.1" customHeight="1" spans="2:11">
      <c r="B73" s="22">
        <v>63</v>
      </c>
      <c r="C73" s="23"/>
      <c r="D73" s="32"/>
      <c r="E73" s="33"/>
      <c r="F73" s="34"/>
      <c r="G73" s="27">
        <v>8.9</v>
      </c>
      <c r="H73" s="27"/>
      <c r="I73" s="41"/>
      <c r="J73" s="30">
        <v>8.9</v>
      </c>
      <c r="K73" s="42" t="s">
        <v>138</v>
      </c>
    </row>
    <row r="74" ht="20.1" customHeight="1" spans="2:11">
      <c r="B74" s="22">
        <v>64</v>
      </c>
      <c r="C74" s="23"/>
      <c r="D74" s="32"/>
      <c r="E74" s="33"/>
      <c r="F74" s="34"/>
      <c r="G74" s="27">
        <v>10.9</v>
      </c>
      <c r="H74" s="27"/>
      <c r="I74" s="41"/>
      <c r="J74" s="30">
        <v>10.9</v>
      </c>
      <c r="K74" s="42" t="s">
        <v>139</v>
      </c>
    </row>
    <row r="75" ht="20.1" customHeight="1" spans="2:11">
      <c r="B75" s="22"/>
      <c r="C75" s="23"/>
      <c r="D75" s="32"/>
      <c r="E75" s="33"/>
      <c r="F75" s="34"/>
      <c r="G75" s="27">
        <v>55</v>
      </c>
      <c r="H75" s="27">
        <v>55</v>
      </c>
      <c r="I75" s="41"/>
      <c r="J75" s="30"/>
      <c r="K75" s="42" t="s">
        <v>140</v>
      </c>
    </row>
    <row r="76" ht="20.1" customHeight="1" spans="2:11">
      <c r="B76" s="22">
        <v>66</v>
      </c>
      <c r="C76" s="23"/>
      <c r="D76" s="24" t="s">
        <v>41</v>
      </c>
      <c r="E76" s="43" t="s">
        <v>33</v>
      </c>
      <c r="F76" s="43"/>
      <c r="G76" s="27">
        <v>8</v>
      </c>
      <c r="H76" s="27">
        <v>8</v>
      </c>
      <c r="I76" s="41"/>
      <c r="J76" s="30"/>
      <c r="K76" s="42" t="s">
        <v>141</v>
      </c>
    </row>
    <row r="77" ht="20.1" customHeight="1" spans="2:11">
      <c r="B77" s="22">
        <v>67</v>
      </c>
      <c r="C77" s="23"/>
      <c r="D77" s="32"/>
      <c r="E77" s="44" t="s">
        <v>142</v>
      </c>
      <c r="F77" s="45"/>
      <c r="G77" s="27">
        <v>617</v>
      </c>
      <c r="H77" s="27">
        <v>617</v>
      </c>
      <c r="I77" s="41"/>
      <c r="J77" s="30"/>
      <c r="K77" s="42" t="s">
        <v>143</v>
      </c>
    </row>
    <row r="78" ht="20.1" customHeight="1" spans="2:11">
      <c r="B78" s="22">
        <v>68</v>
      </c>
      <c r="C78" s="23"/>
      <c r="D78" s="32"/>
      <c r="E78" s="44"/>
      <c r="F78" s="45" t="s">
        <v>144</v>
      </c>
      <c r="G78" s="27">
        <v>10</v>
      </c>
      <c r="H78" s="27">
        <v>10</v>
      </c>
      <c r="I78" s="41"/>
      <c r="J78" s="30"/>
      <c r="K78" s="42" t="s">
        <v>145</v>
      </c>
    </row>
    <row r="79" ht="20.1" customHeight="1" spans="2:11">
      <c r="B79" s="22">
        <v>69</v>
      </c>
      <c r="C79" s="23"/>
      <c r="D79" s="31"/>
      <c r="E79" s="43" t="s">
        <v>146</v>
      </c>
      <c r="F79" s="43"/>
      <c r="G79" s="27">
        <v>50</v>
      </c>
      <c r="H79" s="27"/>
      <c r="I79" s="41">
        <v>50</v>
      </c>
      <c r="J79" s="30"/>
      <c r="K79" s="42" t="s">
        <v>147</v>
      </c>
    </row>
    <row r="80" ht="20.1" customHeight="1" spans="2:11">
      <c r="B80" s="19" t="s">
        <v>43</v>
      </c>
      <c r="C80" s="46"/>
      <c r="D80" s="46"/>
      <c r="E80" s="46"/>
      <c r="F80" s="20"/>
      <c r="G80" s="47">
        <f>SUM(G11:G79)</f>
        <v>5944.51</v>
      </c>
      <c r="H80" s="47">
        <f>SUM(H11:H79)</f>
        <v>5736.81</v>
      </c>
      <c r="I80" s="52">
        <f>SUM(I11:J79)</f>
        <v>436.91</v>
      </c>
      <c r="J80" s="53"/>
      <c r="K80" s="54"/>
    </row>
    <row r="81" ht="20.1" customHeight="1" spans="2:11">
      <c r="B81" s="16"/>
      <c r="C81" s="16"/>
      <c r="D81" s="16"/>
      <c r="E81" s="16"/>
      <c r="F81" s="16"/>
      <c r="G81" s="16"/>
      <c r="H81" s="16"/>
      <c r="I81" s="16"/>
      <c r="J81" s="55"/>
      <c r="K81" s="16"/>
    </row>
    <row r="82" ht="20.1" customHeight="1" spans="2:11">
      <c r="B82" s="21" t="s">
        <v>70</v>
      </c>
      <c r="C82" s="21"/>
      <c r="D82" s="21"/>
      <c r="E82" s="21"/>
      <c r="F82" s="21"/>
      <c r="G82" s="21" t="s">
        <v>148</v>
      </c>
      <c r="H82" s="21"/>
      <c r="I82" s="21"/>
      <c r="J82" s="21"/>
      <c r="K82" s="21" t="s">
        <v>149</v>
      </c>
    </row>
    <row r="83" ht="20.1" customHeight="1" spans="2:11">
      <c r="B83" s="48">
        <f>H80</f>
        <v>5736.81</v>
      </c>
      <c r="C83" s="48"/>
      <c r="D83" s="48"/>
      <c r="E83" s="48"/>
      <c r="F83" s="48"/>
      <c r="G83" s="48">
        <f>I80</f>
        <v>436.91</v>
      </c>
      <c r="H83" s="48"/>
      <c r="I83" s="48"/>
      <c r="J83" s="48"/>
      <c r="K83" s="56">
        <f>SUM(B83:J83)</f>
        <v>6173.72</v>
      </c>
    </row>
    <row r="84" ht="20.1" customHeight="1" spans="2:11">
      <c r="B84" s="16"/>
      <c r="C84" s="16"/>
      <c r="D84" s="16"/>
      <c r="E84" s="16"/>
      <c r="F84" s="16"/>
      <c r="G84" s="16"/>
      <c r="H84" s="16"/>
      <c r="I84" s="16"/>
      <c r="J84" s="16"/>
      <c r="K84" s="16"/>
    </row>
    <row r="85" ht="20.1" customHeight="1" spans="2:11">
      <c r="B85" s="16" t="s">
        <v>150</v>
      </c>
      <c r="C85" s="16"/>
      <c r="D85" s="16"/>
      <c r="E85" s="16"/>
      <c r="F85" s="16" t="s">
        <v>50</v>
      </c>
      <c r="G85" s="16" t="s">
        <v>151</v>
      </c>
      <c r="H85" s="16"/>
      <c r="I85" s="16"/>
      <c r="J85" s="16" t="s">
        <v>52</v>
      </c>
      <c r="K85" s="16"/>
    </row>
    <row r="88" ht="18.75" spans="1:11">
      <c r="A88" s="2" t="s">
        <v>152</v>
      </c>
      <c r="B88" s="2"/>
      <c r="C88" s="2"/>
      <c r="D88" s="2"/>
      <c r="E88" s="2"/>
      <c r="F88" s="2"/>
      <c r="G88" s="2"/>
      <c r="H88" s="2"/>
      <c r="I88" s="2"/>
      <c r="J88" s="2"/>
      <c r="K88" s="2"/>
    </row>
    <row r="90" ht="20.1" customHeight="1" spans="2:11">
      <c r="B90" s="4"/>
      <c r="C90" s="5"/>
      <c r="D90" s="6" t="s">
        <v>54</v>
      </c>
      <c r="E90" s="6"/>
      <c r="F90" s="7" t="s">
        <v>55</v>
      </c>
      <c r="G90" s="7"/>
      <c r="H90" s="6" t="s">
        <v>56</v>
      </c>
      <c r="I90" s="5"/>
      <c r="J90" s="7" t="s">
        <v>57</v>
      </c>
      <c r="K90" s="36"/>
    </row>
    <row r="91" ht="20.1" customHeight="1" spans="2:11">
      <c r="B91" s="8"/>
      <c r="C91" s="9"/>
      <c r="D91" s="10" t="s">
        <v>58</v>
      </c>
      <c r="E91" s="10"/>
      <c r="F91" s="11" t="s">
        <v>59</v>
      </c>
      <c r="G91" s="11"/>
      <c r="H91" s="10" t="s">
        <v>60</v>
      </c>
      <c r="I91" s="9"/>
      <c r="J91" s="11" t="s">
        <v>61</v>
      </c>
      <c r="K91" s="37"/>
    </row>
    <row r="92" ht="20.1" customHeight="1" spans="2:11">
      <c r="B92" s="8"/>
      <c r="C92" s="9"/>
      <c r="D92" s="10" t="s">
        <v>62</v>
      </c>
      <c r="E92" s="10"/>
      <c r="F92" s="11" t="s">
        <v>63</v>
      </c>
      <c r="G92" s="11"/>
      <c r="H92" s="10" t="s">
        <v>64</v>
      </c>
      <c r="I92" s="38"/>
      <c r="J92" s="11">
        <v>1.18</v>
      </c>
      <c r="K92" s="37"/>
    </row>
    <row r="93" ht="20.1" customHeight="1" spans="2:11">
      <c r="B93" s="12"/>
      <c r="C93" s="13"/>
      <c r="D93" s="14"/>
      <c r="E93" s="14"/>
      <c r="F93" s="15"/>
      <c r="G93" s="15"/>
      <c r="H93" s="14" t="s">
        <v>65</v>
      </c>
      <c r="I93" s="39"/>
      <c r="J93" s="15" t="s">
        <v>66</v>
      </c>
      <c r="K93" s="40"/>
    </row>
    <row r="94" ht="20.1" customHeight="1"/>
    <row r="95" ht="20.1" customHeight="1" spans="2:11">
      <c r="B95" s="43"/>
      <c r="C95" s="43"/>
      <c r="D95" s="49" t="s">
        <v>153</v>
      </c>
      <c r="E95" s="43" t="s">
        <v>154</v>
      </c>
      <c r="F95" s="43"/>
      <c r="G95" s="27" t="s">
        <v>155</v>
      </c>
      <c r="H95" s="27" t="s">
        <v>156</v>
      </c>
      <c r="I95" s="27" t="s">
        <v>43</v>
      </c>
      <c r="J95" s="27"/>
      <c r="K95" s="51" t="s">
        <v>72</v>
      </c>
    </row>
    <row r="96" ht="58" customHeight="1" spans="2:11">
      <c r="B96" s="43">
        <v>1</v>
      </c>
      <c r="C96" s="43"/>
      <c r="D96" s="50" t="s">
        <v>157</v>
      </c>
      <c r="E96" s="51" t="s">
        <v>158</v>
      </c>
      <c r="F96" s="43"/>
      <c r="G96" s="27">
        <v>100</v>
      </c>
      <c r="H96" s="27">
        <v>17</v>
      </c>
      <c r="I96" s="41">
        <f>G96*H96</f>
        <v>1700</v>
      </c>
      <c r="J96" s="30"/>
      <c r="K96" s="57"/>
    </row>
    <row r="97" ht="54" customHeight="1" spans="2:11">
      <c r="B97" s="43">
        <v>2</v>
      </c>
      <c r="C97" s="43"/>
      <c r="D97" s="50" t="s">
        <v>157</v>
      </c>
      <c r="E97" s="51" t="s">
        <v>159</v>
      </c>
      <c r="F97" s="43"/>
      <c r="G97" s="27">
        <v>200</v>
      </c>
      <c r="H97" s="27">
        <v>3</v>
      </c>
      <c r="I97" s="41">
        <f>G97*H97</f>
        <v>600</v>
      </c>
      <c r="J97" s="30"/>
      <c r="K97" s="57"/>
    </row>
    <row r="98" ht="20.1" customHeight="1" spans="2:11">
      <c r="B98" s="19" t="s">
        <v>43</v>
      </c>
      <c r="C98" s="46"/>
      <c r="D98" s="46"/>
      <c r="E98" s="46"/>
      <c r="F98" s="20"/>
      <c r="G98" s="47"/>
      <c r="H98" s="47">
        <f>SUM(H81:H97)</f>
        <v>20</v>
      </c>
      <c r="I98" s="52">
        <f>SUM(I96:J97)</f>
        <v>2300</v>
      </c>
      <c r="J98" s="53"/>
      <c r="K98" s="54"/>
    </row>
    <row r="99" ht="20.1" customHeight="1" spans="2:11">
      <c r="B99" s="16" t="s">
        <v>150</v>
      </c>
      <c r="C99" s="16"/>
      <c r="D99" s="16"/>
      <c r="E99" s="16"/>
      <c r="F99" s="16" t="s">
        <v>50</v>
      </c>
      <c r="G99" s="16" t="s">
        <v>151</v>
      </c>
      <c r="H99" s="16"/>
      <c r="I99" s="16"/>
      <c r="J99" s="16" t="s">
        <v>52</v>
      </c>
      <c r="K99" s="16"/>
    </row>
  </sheetData>
  <mergeCells count="116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2:C12"/>
    <mergeCell ref="B13:C13"/>
    <mergeCell ref="B14:C14"/>
    <mergeCell ref="B15:C15"/>
    <mergeCell ref="B16:C16"/>
    <mergeCell ref="I16:J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B62:C62"/>
    <mergeCell ref="B63:C63"/>
    <mergeCell ref="B64:C64"/>
    <mergeCell ref="B65:C65"/>
    <mergeCell ref="B66:C66"/>
    <mergeCell ref="B67:C67"/>
    <mergeCell ref="B68:C68"/>
    <mergeCell ref="B69:C69"/>
    <mergeCell ref="B70:C70"/>
    <mergeCell ref="B71:C71"/>
    <mergeCell ref="B72:C72"/>
    <mergeCell ref="B73:C73"/>
    <mergeCell ref="B74:C74"/>
    <mergeCell ref="B76:C76"/>
    <mergeCell ref="E76:F76"/>
    <mergeCell ref="I76:J76"/>
    <mergeCell ref="B77:C77"/>
    <mergeCell ref="E77:F77"/>
    <mergeCell ref="B78:C78"/>
    <mergeCell ref="B79:C79"/>
    <mergeCell ref="E79:F79"/>
    <mergeCell ref="I79:J79"/>
    <mergeCell ref="B80:F80"/>
    <mergeCell ref="I80:J80"/>
    <mergeCell ref="B82:F82"/>
    <mergeCell ref="G82:J82"/>
    <mergeCell ref="B83:F83"/>
    <mergeCell ref="G83:J83"/>
    <mergeCell ref="A88:K88"/>
    <mergeCell ref="F90:G90"/>
    <mergeCell ref="J90:K90"/>
    <mergeCell ref="F91:G91"/>
    <mergeCell ref="J91:K91"/>
    <mergeCell ref="F92:G92"/>
    <mergeCell ref="J92:K92"/>
    <mergeCell ref="J93:K93"/>
    <mergeCell ref="B95:C95"/>
    <mergeCell ref="E95:F95"/>
    <mergeCell ref="I95:J95"/>
    <mergeCell ref="B96:C96"/>
    <mergeCell ref="E96:F96"/>
    <mergeCell ref="I96:J96"/>
    <mergeCell ref="B97:C97"/>
    <mergeCell ref="E97:F97"/>
    <mergeCell ref="I97:J97"/>
    <mergeCell ref="B98:F98"/>
    <mergeCell ref="I98:J98"/>
    <mergeCell ref="D11:D60"/>
    <mergeCell ref="D76:D79"/>
    <mergeCell ref="E11:F14"/>
    <mergeCell ref="E15:F56"/>
    <mergeCell ref="E58:F60"/>
  </mergeCells>
  <pageMargins left="0.699305555555556" right="0.699305555555556" top="0.75" bottom="0.75" header="0.3" footer="0.3"/>
  <pageSetup paperSize="9" scale="56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2018-01-18T03:14:22Z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