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40" windowHeight="129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<sst xmlns="http://schemas.openxmlformats.org/spreadsheetml/2006/main" count="118" uniqueCount="89">
  <si>
    <t>【借款报销单】</t>
  </si>
  <si>
    <t>团号：HMOA-250403-DJH887</t>
  </si>
  <si>
    <t>会议日期：2025年4月4日-11日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</si>
  <si>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</si>
  <si>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</si>
  <si>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</si>
  <si>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</si>
  <si>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</si>
  <si>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</si>
  <si>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</si>
  <si>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</si>
  <si>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</si>
  <si>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</si>
  <si>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</si>
  <si>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</si>
  <si>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</si>
  <si>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</si>
  <si>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</si>
  <si>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</si>
  <si>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</si>
  <si>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</si>
  <si>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</si>
  <si>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</si>
  <si>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</si>
  <si>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</si>
  <si>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</si>
  <si>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</si>
  <si>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</si>
  <si>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</si>
  <si>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</si>
  <si>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</si>
  <si>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</si>
  <si>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</si>
  <si>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</si>
  <si>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</si>
  <si>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</si>
  <si>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</si>
  <si>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</si>
  <si>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</si>
  <si>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</si>
  <si>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</si>
  <si>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</si>
  <si>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行李箱</t>
  </si>
  <si>
    <t>鞋套40只</t>
  </si>
  <si>
    <t>鞋套80只</t>
  </si>
  <si>
    <t>手机防水袋</t>
  </si>
  <si>
    <t>小风扇</t>
  </si>
  <si>
    <t>豆干</t>
  </si>
  <si>
    <t>榨菜</t>
  </si>
  <si>
    <t>老干妈</t>
  </si>
  <si>
    <t>脆香米</t>
  </si>
  <si>
    <t>方便面</t>
  </si>
  <si>
    <t>辣条和花生</t>
  </si>
  <si>
    <t>薯片</t>
  </si>
  <si>
    <t>牛肉干和溜溜梅</t>
  </si>
  <si>
    <t>泡腾片</t>
  </si>
  <si>
    <t>瓜子花生</t>
  </si>
  <si>
    <t>薄荷糖</t>
  </si>
  <si>
    <t>卫生巾</t>
  </si>
  <si>
    <t>泡面</t>
  </si>
  <si>
    <t>牛肉干，辣条，溜溜梅</t>
  </si>
  <si>
    <t>浮潜咬嘴</t>
  </si>
  <si>
    <t>药品</t>
  </si>
  <si>
    <t>医疗包</t>
  </si>
  <si>
    <t>创可贴</t>
  </si>
  <si>
    <t>扑克</t>
  </si>
  <si>
    <t>转换插头</t>
  </si>
  <si>
    <t>颈枕</t>
  </si>
  <si>
    <t>眼罩</t>
  </si>
  <si>
    <t>手机挂绳</t>
  </si>
  <si>
    <t>手机挂绳快递</t>
  </si>
  <si>
    <t>拖鞋</t>
  </si>
  <si>
    <t>拖鞋快递</t>
  </si>
  <si>
    <t>牙刷</t>
  </si>
  <si>
    <t>电话卡</t>
  </si>
  <si>
    <t>山姆零食</t>
  </si>
  <si>
    <t>信封</t>
  </si>
  <si>
    <t>公关费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</si>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</sst>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2" fillId="0" borderId="0" xfId="51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0"/>
  <sheetViews>
    <sheetView tabSelected="1" workbookViewId="0">
      <selection activeCell="J118" sqref="J11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5" max="6" width="10.1538461538462"/>
    <col min="8" max="8" width="10.1538461538462"/>
    <col min="9" max="9" width="24.875" customWidth="1"/>
    <col min="10" max="10" width="39.5" customWidth="1"/>
    <col min="13" max="13" width="10.6923076923077"/>
    <col min="14" max="14" width="12.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28"/>
      <c r="J2" s="28"/>
      <c r="K2" s="28"/>
      <c r="L2" s="28"/>
    </row>
    <row r="4" customHeight="1" spans="8:10">
      <c r="H4" s="24" t="s">
        <v>1</v>
      </c>
      <c r="I4" s="24"/>
      <c r="J4" s="24" t="s">
        <v>2</v>
      </c>
    </row>
    <row r="5" customHeight="1" spans="8:10">
      <c r="H5" s="25"/>
      <c r="I5" s="25"/>
      <c r="J5" s="2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6" t="s">
        <v>6</v>
      </c>
      <c r="G6" s="26"/>
      <c r="H6" s="26"/>
      <c r="I6" s="2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29"/>
      <c r="J8" s="3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9"/>
      <c r="J9" s="3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9"/>
      <c r="J10" s="3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29"/>
      <c r="J11" s="3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29"/>
      <c r="J12" s="3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32"/>
      <c r="J13" s="33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29"/>
      <c r="J14" s="30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29"/>
      <c r="J15" s="3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2"/>
      <c r="J16" s="3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ref="H17:H24" si="2">F17+G17</f>
        <v>0</v>
      </c>
      <c r="I17" s="29"/>
      <c r="J17" s="3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29"/>
      <c r="J18" s="3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2"/>
        <v>0</v>
      </c>
      <c r="I19" s="29"/>
      <c r="J19" s="3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2"/>
        <v>0</v>
      </c>
      <c r="I20" s="29"/>
      <c r="J20" s="35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2"/>
      <c r="J21" s="36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37"/>
      <c r="J22" s="34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ref="H22:H24" si="5">F23+G23</f>
        <v>0</v>
      </c>
      <c r="I23" s="29"/>
      <c r="J23" s="35"/>
    </row>
    <row r="24" customHeight="1" spans="1:10">
      <c r="A24" s="10"/>
      <c r="B24" s="11"/>
      <c r="C24" s="12"/>
      <c r="D24" s="13"/>
      <c r="E24" s="12"/>
      <c r="F24" s="12">
        <v>0</v>
      </c>
      <c r="G24" s="12">
        <v>0</v>
      </c>
      <c r="H24" s="12">
        <f t="shared" si="5"/>
        <v>0</v>
      </c>
      <c r="I24" s="29"/>
      <c r="J24" s="35"/>
    </row>
    <row r="25" s="1" customFormat="1" customHeight="1" spans="1:10">
      <c r="A25" s="14"/>
      <c r="B25" s="15" t="s">
        <v>26</v>
      </c>
      <c r="C25" s="16">
        <f>SUM(C22)</f>
        <v>0</v>
      </c>
      <c r="D25" s="16">
        <f t="shared" ref="D25:E25" si="6">SUM(D22)</f>
        <v>0</v>
      </c>
      <c r="E25" s="16">
        <f t="shared" si="6"/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32"/>
      <c r="J25" s="36"/>
    </row>
    <row r="26" customHeight="1" spans="1:10">
      <c r="A26" s="17">
        <v>5</v>
      </c>
      <c r="B26" s="18" t="s">
        <v>27</v>
      </c>
      <c r="C26" s="19">
        <v>0</v>
      </c>
      <c r="D26" s="17"/>
      <c r="E26" s="19">
        <f t="shared" ref="E24:E46" si="7">C26*D26</f>
        <v>0</v>
      </c>
      <c r="F26" s="12">
        <v>0</v>
      </c>
      <c r="G26" s="12">
        <v>0</v>
      </c>
      <c r="H26" s="12">
        <f>F26+G26</f>
        <v>0</v>
      </c>
      <c r="I26" s="29"/>
      <c r="J26" s="30" t="s">
        <v>28</v>
      </c>
    </row>
    <row r="27" customHeight="1" spans="1:10">
      <c r="A27" s="20"/>
      <c r="B27" s="21"/>
      <c r="C27" s="22"/>
      <c r="D27" s="20"/>
      <c r="E27" s="22"/>
      <c r="F27" s="12">
        <v>0</v>
      </c>
      <c r="G27" s="12">
        <v>0</v>
      </c>
      <c r="H27" s="12">
        <f t="shared" ref="H27" si="8">F27+G27</f>
        <v>0</v>
      </c>
      <c r="I27" s="29"/>
      <c r="J27" s="31"/>
    </row>
    <row r="28" s="1" customFormat="1" customHeight="1" spans="1:10">
      <c r="A28" s="14"/>
      <c r="B28" s="15" t="s">
        <v>29</v>
      </c>
      <c r="C28" s="16">
        <f>SUM(C26)</f>
        <v>0</v>
      </c>
      <c r="D28" s="16">
        <f t="shared" ref="D28:E28" si="9">SUM(D26)</f>
        <v>0</v>
      </c>
      <c r="E28" s="16">
        <f t="shared" si="9"/>
        <v>0</v>
      </c>
      <c r="F28" s="16">
        <f>SUM(F26:F27)</f>
        <v>0</v>
      </c>
      <c r="G28" s="16">
        <f>SUM(G26:G27)</f>
        <v>0</v>
      </c>
      <c r="H28" s="16">
        <f t="shared" ref="H28" si="10">SUM(H26:H27)</f>
        <v>0</v>
      </c>
      <c r="I28" s="32"/>
      <c r="J28" s="33"/>
    </row>
    <row r="29" customHeight="1" spans="1:10">
      <c r="A29" s="10">
        <v>6</v>
      </c>
      <c r="B29" s="11" t="s">
        <v>30</v>
      </c>
      <c r="C29" s="12">
        <v>0</v>
      </c>
      <c r="D29" s="13"/>
      <c r="E29" s="12">
        <f t="shared" si="7"/>
        <v>0</v>
      </c>
      <c r="F29" s="12">
        <v>0</v>
      </c>
      <c r="G29" s="12">
        <v>0</v>
      </c>
      <c r="H29" s="12">
        <f t="shared" ref="H24:H46" si="11">F29+G29</f>
        <v>0</v>
      </c>
      <c r="I29" s="29"/>
      <c r="J29" s="30" t="s">
        <v>31</v>
      </c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11"/>
        <v>0</v>
      </c>
      <c r="I30" s="29"/>
      <c r="J30" s="35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11"/>
        <v>0</v>
      </c>
      <c r="I31" s="29"/>
      <c r="J31" s="35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11"/>
        <v>0</v>
      </c>
      <c r="I32" s="29"/>
      <c r="J32" s="35"/>
    </row>
    <row r="33" s="1" customFormat="1" customHeight="1" spans="1:10">
      <c r="A33" s="14"/>
      <c r="B33" s="15" t="s">
        <v>32</v>
      </c>
      <c r="C33" s="16">
        <f>SUM(C29)</f>
        <v>0</v>
      </c>
      <c r="D33" s="16">
        <f t="shared" ref="D33:E33" si="12">SUM(D29)</f>
        <v>0</v>
      </c>
      <c r="E33" s="16">
        <f t="shared" si="12"/>
        <v>0</v>
      </c>
      <c r="F33" s="16">
        <f>SUM(F29:F32)</f>
        <v>0</v>
      </c>
      <c r="G33" s="16">
        <f t="shared" ref="G33:H33" si="13">SUM(G29:G32)</f>
        <v>0</v>
      </c>
      <c r="H33" s="16">
        <f t="shared" si="13"/>
        <v>0</v>
      </c>
      <c r="I33" s="32"/>
      <c r="J33" s="36"/>
    </row>
    <row r="34" customHeight="1" spans="1:10">
      <c r="A34" s="10">
        <v>7</v>
      </c>
      <c r="B34" s="11" t="s">
        <v>33</v>
      </c>
      <c r="C34" s="12">
        <v>0</v>
      </c>
      <c r="D34" s="13"/>
      <c r="E34" s="12">
        <f t="shared" si="7"/>
        <v>0</v>
      </c>
      <c r="F34" s="12">
        <v>0</v>
      </c>
      <c r="G34" s="12">
        <v>0</v>
      </c>
      <c r="H34" s="12">
        <f>F34+G34</f>
        <v>0</v>
      </c>
      <c r="I34" s="29"/>
      <c r="J34" s="38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11"/>
        <v>0</v>
      </c>
      <c r="I35" s="29"/>
      <c r="J35" s="39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11"/>
        <v>0</v>
      </c>
      <c r="I36" s="29"/>
      <c r="J36" s="39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11"/>
        <v>0</v>
      </c>
      <c r="I37" s="29"/>
      <c r="J37" s="39"/>
    </row>
    <row r="38" s="1" customFormat="1" customHeight="1" spans="1:10">
      <c r="A38" s="14"/>
      <c r="B38" s="15" t="s">
        <v>34</v>
      </c>
      <c r="C38" s="16">
        <f>SUM(C34)</f>
        <v>0</v>
      </c>
      <c r="D38" s="16">
        <f t="shared" ref="D38:E38" si="14">SUM(D34)</f>
        <v>0</v>
      </c>
      <c r="E38" s="16">
        <f t="shared" si="14"/>
        <v>0</v>
      </c>
      <c r="F38" s="16">
        <f>SUM(F34:F37)</f>
        <v>0</v>
      </c>
      <c r="G38" s="16">
        <f t="shared" ref="G38:H38" si="15">SUM(G34:G37)</f>
        <v>0</v>
      </c>
      <c r="H38" s="16">
        <f t="shared" si="15"/>
        <v>0</v>
      </c>
      <c r="I38" s="32"/>
      <c r="J38" s="40"/>
    </row>
    <row r="39" customHeight="1" spans="1:10">
      <c r="A39" s="10">
        <v>8</v>
      </c>
      <c r="B39" s="11" t="s">
        <v>35</v>
      </c>
      <c r="C39" s="12">
        <v>0</v>
      </c>
      <c r="D39" s="13"/>
      <c r="E39" s="12">
        <f t="shared" si="7"/>
        <v>0</v>
      </c>
      <c r="F39" s="12">
        <v>0</v>
      </c>
      <c r="G39" s="12">
        <v>0</v>
      </c>
      <c r="H39" s="12">
        <f>F39+G39</f>
        <v>0</v>
      </c>
      <c r="I39" s="29"/>
      <c r="J39" s="34" t="s">
        <v>36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11"/>
        <v>0</v>
      </c>
      <c r="I40" s="29"/>
      <c r="J40" s="35"/>
    </row>
    <row r="41" s="1" customFormat="1" customHeight="1" spans="1:10">
      <c r="A41" s="14"/>
      <c r="B41" s="15" t="s">
        <v>37</v>
      </c>
      <c r="C41" s="16">
        <f>SUM(C39)</f>
        <v>0</v>
      </c>
      <c r="D41" s="16">
        <f t="shared" ref="D41:E41" si="16">SUM(D39)</f>
        <v>0</v>
      </c>
      <c r="E41" s="16">
        <f t="shared" si="16"/>
        <v>0</v>
      </c>
      <c r="F41" s="16">
        <f>SUM(F39:F40)</f>
        <v>0</v>
      </c>
      <c r="G41" s="16">
        <f t="shared" ref="G41:H41" si="17">SUM(G39:G40)</f>
        <v>0</v>
      </c>
      <c r="H41" s="16">
        <f t="shared" si="17"/>
        <v>0</v>
      </c>
      <c r="I41" s="32"/>
      <c r="J41" s="36"/>
    </row>
    <row r="42" customHeight="1" spans="1:10">
      <c r="A42" s="10">
        <v>9</v>
      </c>
      <c r="B42" s="11" t="s">
        <v>38</v>
      </c>
      <c r="C42" s="12">
        <v>0</v>
      </c>
      <c r="D42" s="13"/>
      <c r="E42" s="12">
        <f t="shared" si="7"/>
        <v>0</v>
      </c>
      <c r="F42" s="12">
        <v>0</v>
      </c>
      <c r="G42" s="12">
        <v>0</v>
      </c>
      <c r="H42" s="12">
        <f t="shared" si="11"/>
        <v>0</v>
      </c>
      <c r="I42" s="29"/>
      <c r="J42" s="30" t="s">
        <v>39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11"/>
        <v>0</v>
      </c>
      <c r="I43" s="29"/>
      <c r="J43" s="31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11"/>
        <v>0</v>
      </c>
      <c r="I44" s="29"/>
      <c r="J44" s="31"/>
    </row>
    <row r="45" s="1" customFormat="1" customHeight="1" spans="1:10">
      <c r="A45" s="14"/>
      <c r="B45" s="15" t="s">
        <v>40</v>
      </c>
      <c r="C45" s="16">
        <f>SUM(C42)</f>
        <v>0</v>
      </c>
      <c r="D45" s="16">
        <f t="shared" ref="D45:E45" si="18">SUM(D42)</f>
        <v>0</v>
      </c>
      <c r="E45" s="16">
        <f t="shared" si="18"/>
        <v>0</v>
      </c>
      <c r="F45" s="16">
        <f>SUM(F42:F44)</f>
        <v>0</v>
      </c>
      <c r="G45" s="16">
        <f t="shared" ref="G45:H45" si="19">SUM(G42:G44)</f>
        <v>0</v>
      </c>
      <c r="H45" s="16">
        <f t="shared" si="19"/>
        <v>0</v>
      </c>
      <c r="I45" s="32"/>
      <c r="J45" s="33"/>
    </row>
    <row r="46" customHeight="1" spans="1:10">
      <c r="A46" s="17">
        <v>10</v>
      </c>
      <c r="B46" s="11" t="s">
        <v>41</v>
      </c>
      <c r="C46" s="12">
        <v>0</v>
      </c>
      <c r="D46" s="13"/>
      <c r="E46" s="12">
        <f t="shared" si="7"/>
        <v>0</v>
      </c>
      <c r="F46" s="27">
        <v>294</v>
      </c>
      <c r="G46" s="27">
        <v>0</v>
      </c>
      <c r="H46" s="27">
        <f>F46+G46</f>
        <v>294</v>
      </c>
      <c r="I46" s="37" t="s">
        <v>42</v>
      </c>
      <c r="J46" s="38"/>
    </row>
    <row r="47" customHeight="1" spans="1:10">
      <c r="A47" s="23"/>
      <c r="B47" s="11"/>
      <c r="C47" s="12"/>
      <c r="D47" s="13"/>
      <c r="E47" s="12"/>
      <c r="F47" s="27">
        <v>16.05</v>
      </c>
      <c r="G47" s="27">
        <v>0</v>
      </c>
      <c r="H47" s="27">
        <f t="shared" ref="H47:H62" si="20">F47+G47</f>
        <v>16.05</v>
      </c>
      <c r="I47" s="37" t="s">
        <v>43</v>
      </c>
      <c r="J47" s="39"/>
    </row>
    <row r="48" customHeight="1" spans="1:10">
      <c r="A48" s="23"/>
      <c r="B48" s="11"/>
      <c r="C48" s="12"/>
      <c r="D48" s="13"/>
      <c r="E48" s="12"/>
      <c r="F48" s="27">
        <v>29.42</v>
      </c>
      <c r="G48" s="27">
        <v>0</v>
      </c>
      <c r="H48" s="27">
        <f t="shared" si="20"/>
        <v>29.42</v>
      </c>
      <c r="I48" s="37" t="s">
        <v>44</v>
      </c>
      <c r="J48" s="39"/>
    </row>
    <row r="49" customHeight="1" spans="1:10">
      <c r="A49" s="23"/>
      <c r="B49" s="11"/>
      <c r="C49" s="12"/>
      <c r="D49" s="13"/>
      <c r="E49" s="12"/>
      <c r="F49" s="27">
        <v>296.42</v>
      </c>
      <c r="G49" s="27">
        <v>0</v>
      </c>
      <c r="H49" s="27">
        <f t="shared" si="20"/>
        <v>296.42</v>
      </c>
      <c r="I49" s="37" t="s">
        <v>45</v>
      </c>
      <c r="J49" s="39"/>
    </row>
    <row r="50" customHeight="1" spans="1:10">
      <c r="A50" s="23"/>
      <c r="B50" s="11"/>
      <c r="C50" s="12"/>
      <c r="D50" s="13"/>
      <c r="E50" s="12"/>
      <c r="F50" s="27">
        <v>113.95</v>
      </c>
      <c r="G50" s="27">
        <v>0</v>
      </c>
      <c r="H50" s="27">
        <f t="shared" si="20"/>
        <v>113.95</v>
      </c>
      <c r="I50" s="37" t="s">
        <v>46</v>
      </c>
      <c r="J50" s="39"/>
    </row>
    <row r="51" customHeight="1" spans="1:10">
      <c r="A51" s="23"/>
      <c r="B51" s="11"/>
      <c r="C51" s="12"/>
      <c r="D51" s="13"/>
      <c r="E51" s="12"/>
      <c r="F51" s="27">
        <v>34.7</v>
      </c>
      <c r="G51" s="27">
        <v>0</v>
      </c>
      <c r="H51" s="27">
        <f t="shared" si="20"/>
        <v>34.7</v>
      </c>
      <c r="I51" s="37" t="s">
        <v>47</v>
      </c>
      <c r="J51" s="39"/>
    </row>
    <row r="52" customHeight="1" spans="1:10">
      <c r="A52" s="23"/>
      <c r="B52" s="11"/>
      <c r="C52" s="12"/>
      <c r="D52" s="13"/>
      <c r="E52" s="12"/>
      <c r="F52" s="27">
        <v>23.5</v>
      </c>
      <c r="G52" s="27">
        <v>0</v>
      </c>
      <c r="H52" s="27">
        <f t="shared" si="20"/>
        <v>23.5</v>
      </c>
      <c r="I52" s="37" t="s">
        <v>48</v>
      </c>
      <c r="J52" s="39"/>
    </row>
    <row r="53" customHeight="1" spans="1:10">
      <c r="A53" s="23"/>
      <c r="B53" s="11"/>
      <c r="C53" s="12"/>
      <c r="D53" s="13"/>
      <c r="E53" s="12"/>
      <c r="F53" s="27">
        <v>20.8</v>
      </c>
      <c r="G53" s="27">
        <v>0</v>
      </c>
      <c r="H53" s="27">
        <f t="shared" si="20"/>
        <v>20.8</v>
      </c>
      <c r="I53" s="37" t="s">
        <v>49</v>
      </c>
      <c r="J53" s="39"/>
    </row>
    <row r="54" customHeight="1" spans="1:10">
      <c r="A54" s="23"/>
      <c r="B54" s="11"/>
      <c r="C54" s="12"/>
      <c r="D54" s="13"/>
      <c r="E54" s="12"/>
      <c r="F54" s="27">
        <v>43.52</v>
      </c>
      <c r="G54" s="27">
        <v>0</v>
      </c>
      <c r="H54" s="27">
        <f t="shared" si="20"/>
        <v>43.52</v>
      </c>
      <c r="I54" s="37" t="s">
        <v>50</v>
      </c>
      <c r="J54" s="39"/>
    </row>
    <row r="55" customHeight="1" spans="1:10">
      <c r="A55" s="23"/>
      <c r="B55" s="11"/>
      <c r="C55" s="12"/>
      <c r="D55" s="13"/>
      <c r="E55" s="12"/>
      <c r="F55" s="27">
        <v>37.91</v>
      </c>
      <c r="G55" s="27">
        <v>0</v>
      </c>
      <c r="H55" s="27">
        <f t="shared" si="20"/>
        <v>37.91</v>
      </c>
      <c r="I55" s="37" t="s">
        <v>51</v>
      </c>
      <c r="J55" s="39"/>
    </row>
    <row r="56" customHeight="1" spans="1:10">
      <c r="A56" s="23"/>
      <c r="B56" s="11"/>
      <c r="C56" s="12"/>
      <c r="D56" s="13"/>
      <c r="E56" s="12"/>
      <c r="F56" s="27">
        <v>70.21</v>
      </c>
      <c r="G56" s="27">
        <v>0</v>
      </c>
      <c r="H56" s="27">
        <f t="shared" si="20"/>
        <v>70.21</v>
      </c>
      <c r="I56" s="37" t="s">
        <v>52</v>
      </c>
      <c r="J56" s="39"/>
    </row>
    <row r="57" customHeight="1" spans="1:10">
      <c r="A57" s="23"/>
      <c r="B57" s="11"/>
      <c r="C57" s="12"/>
      <c r="D57" s="13"/>
      <c r="E57" s="12"/>
      <c r="F57" s="27">
        <v>99.6</v>
      </c>
      <c r="G57" s="27">
        <v>0</v>
      </c>
      <c r="H57" s="27">
        <f t="shared" si="20"/>
        <v>99.6</v>
      </c>
      <c r="I57" s="37" t="s">
        <v>53</v>
      </c>
      <c r="J57" s="39"/>
    </row>
    <row r="58" customHeight="1" spans="1:10">
      <c r="A58" s="23"/>
      <c r="B58" s="11"/>
      <c r="C58" s="12"/>
      <c r="D58" s="13"/>
      <c r="E58" s="12"/>
      <c r="F58" s="27">
        <v>199.76</v>
      </c>
      <c r="G58" s="27">
        <v>0</v>
      </c>
      <c r="H58" s="27">
        <f t="shared" si="20"/>
        <v>199.76</v>
      </c>
      <c r="I58" s="37" t="s">
        <v>54</v>
      </c>
      <c r="J58" s="39"/>
    </row>
    <row r="59" customHeight="1" spans="1:10">
      <c r="A59" s="23"/>
      <c r="B59" s="11"/>
      <c r="C59" s="12"/>
      <c r="D59" s="13"/>
      <c r="E59" s="12"/>
      <c r="F59" s="27">
        <v>17.91</v>
      </c>
      <c r="G59" s="27">
        <v>0</v>
      </c>
      <c r="H59" s="27">
        <f t="shared" si="20"/>
        <v>17.91</v>
      </c>
      <c r="I59" s="37" t="s">
        <v>51</v>
      </c>
      <c r="J59" s="39"/>
    </row>
    <row r="60" customHeight="1" spans="1:10">
      <c r="A60" s="23"/>
      <c r="B60" s="11"/>
      <c r="C60" s="12"/>
      <c r="D60" s="13"/>
      <c r="E60" s="12"/>
      <c r="F60" s="27">
        <v>66.47</v>
      </c>
      <c r="G60" s="27">
        <v>0</v>
      </c>
      <c r="H60" s="27">
        <f t="shared" si="20"/>
        <v>66.47</v>
      </c>
      <c r="I60" s="37" t="s">
        <v>55</v>
      </c>
      <c r="J60" s="39"/>
    </row>
    <row r="61" customHeight="1" spans="1:10">
      <c r="A61" s="23"/>
      <c r="B61" s="11"/>
      <c r="C61" s="12"/>
      <c r="D61" s="13"/>
      <c r="E61" s="12"/>
      <c r="F61" s="27">
        <v>13.07</v>
      </c>
      <c r="G61" s="27">
        <v>0</v>
      </c>
      <c r="H61" s="27">
        <f t="shared" si="20"/>
        <v>13.07</v>
      </c>
      <c r="I61" s="37" t="s">
        <v>48</v>
      </c>
      <c r="J61" s="39"/>
    </row>
    <row r="62" customHeight="1" spans="1:10">
      <c r="A62" s="23"/>
      <c r="B62" s="11"/>
      <c r="C62" s="12"/>
      <c r="D62" s="13"/>
      <c r="E62" s="12"/>
      <c r="F62" s="27">
        <v>39.8</v>
      </c>
      <c r="G62" s="27">
        <v>0</v>
      </c>
      <c r="H62" s="27">
        <f t="shared" ref="H62:H72" si="21">F62+G62</f>
        <v>39.8</v>
      </c>
      <c r="I62" s="37" t="s">
        <v>51</v>
      </c>
      <c r="J62" s="39"/>
    </row>
    <row r="63" customHeight="1" spans="1:10">
      <c r="A63" s="23"/>
      <c r="B63" s="11"/>
      <c r="C63" s="12"/>
      <c r="D63" s="13"/>
      <c r="E63" s="12"/>
      <c r="F63" s="27">
        <v>84.69</v>
      </c>
      <c r="G63" s="27">
        <v>0</v>
      </c>
      <c r="H63" s="27">
        <f t="shared" si="21"/>
        <v>84.69</v>
      </c>
      <c r="I63" s="37" t="s">
        <v>56</v>
      </c>
      <c r="J63" s="39"/>
    </row>
    <row r="64" customHeight="1" spans="1:10">
      <c r="A64" s="23"/>
      <c r="B64" s="11"/>
      <c r="C64" s="12"/>
      <c r="D64" s="13"/>
      <c r="E64" s="12"/>
      <c r="F64" s="27">
        <v>74.1</v>
      </c>
      <c r="G64" s="27">
        <v>0</v>
      </c>
      <c r="H64" s="27">
        <f t="shared" si="21"/>
        <v>74.1</v>
      </c>
      <c r="I64" s="37" t="s">
        <v>57</v>
      </c>
      <c r="J64" s="39"/>
    </row>
    <row r="65" customHeight="1" spans="1:10">
      <c r="A65" s="23"/>
      <c r="B65" s="11"/>
      <c r="C65" s="12"/>
      <c r="D65" s="13"/>
      <c r="E65" s="12"/>
      <c r="F65" s="27">
        <v>11.07</v>
      </c>
      <c r="G65" s="27">
        <v>0</v>
      </c>
      <c r="H65" s="27">
        <f t="shared" si="21"/>
        <v>11.07</v>
      </c>
      <c r="I65" s="37" t="s">
        <v>58</v>
      </c>
      <c r="J65" s="39"/>
    </row>
    <row r="66" customHeight="1" spans="1:10">
      <c r="A66" s="23"/>
      <c r="B66" s="11"/>
      <c r="C66" s="12"/>
      <c r="D66" s="13"/>
      <c r="E66" s="12"/>
      <c r="F66" s="27">
        <v>10.4</v>
      </c>
      <c r="G66" s="27">
        <v>0</v>
      </c>
      <c r="H66" s="27">
        <f t="shared" si="21"/>
        <v>10.4</v>
      </c>
      <c r="I66" s="37" t="s">
        <v>49</v>
      </c>
      <c r="J66" s="39"/>
    </row>
    <row r="67" customHeight="1" spans="1:10">
      <c r="A67" s="23"/>
      <c r="B67" s="11"/>
      <c r="C67" s="12"/>
      <c r="D67" s="13"/>
      <c r="E67" s="12"/>
      <c r="F67" s="27">
        <v>49.6</v>
      </c>
      <c r="G67" s="27">
        <v>0</v>
      </c>
      <c r="H67" s="27">
        <f t="shared" si="21"/>
        <v>49.6</v>
      </c>
      <c r="I67" s="37" t="s">
        <v>53</v>
      </c>
      <c r="J67" s="39"/>
    </row>
    <row r="68" customHeight="1" spans="1:10">
      <c r="A68" s="23"/>
      <c r="B68" s="11"/>
      <c r="C68" s="12"/>
      <c r="D68" s="13"/>
      <c r="E68" s="12"/>
      <c r="F68" s="27">
        <v>43.52</v>
      </c>
      <c r="G68" s="27">
        <v>0</v>
      </c>
      <c r="H68" s="27">
        <f t="shared" si="21"/>
        <v>43.52</v>
      </c>
      <c r="I68" s="37" t="s">
        <v>50</v>
      </c>
      <c r="J68" s="39"/>
    </row>
    <row r="69" customHeight="1" spans="1:10">
      <c r="A69" s="23"/>
      <c r="B69" s="11"/>
      <c r="C69" s="12"/>
      <c r="D69" s="13"/>
      <c r="E69" s="12"/>
      <c r="F69" s="27">
        <v>17.85</v>
      </c>
      <c r="G69" s="27">
        <v>0</v>
      </c>
      <c r="H69" s="27">
        <f t="shared" si="21"/>
        <v>17.85</v>
      </c>
      <c r="I69" s="37" t="s">
        <v>47</v>
      </c>
      <c r="J69" s="39"/>
    </row>
    <row r="70" customHeight="1" spans="1:10">
      <c r="A70" s="23"/>
      <c r="B70" s="11"/>
      <c r="C70" s="12"/>
      <c r="D70" s="13"/>
      <c r="E70" s="12"/>
      <c r="F70" s="27">
        <v>16</v>
      </c>
      <c r="G70" s="27">
        <v>0</v>
      </c>
      <c r="H70" s="27">
        <f t="shared" si="21"/>
        <v>16</v>
      </c>
      <c r="I70" s="37" t="s">
        <v>59</v>
      </c>
      <c r="J70" s="39"/>
    </row>
    <row r="71" customHeight="1" spans="1:10">
      <c r="A71" s="23"/>
      <c r="B71" s="11"/>
      <c r="C71" s="12"/>
      <c r="D71" s="13"/>
      <c r="E71" s="12"/>
      <c r="F71" s="27">
        <v>131.08</v>
      </c>
      <c r="G71" s="27">
        <v>0</v>
      </c>
      <c r="H71" s="27">
        <f t="shared" si="21"/>
        <v>131.08</v>
      </c>
      <c r="I71" s="37" t="s">
        <v>60</v>
      </c>
      <c r="J71" s="39"/>
    </row>
    <row r="72" customHeight="1" spans="1:10">
      <c r="A72" s="23"/>
      <c r="B72" s="11"/>
      <c r="C72" s="12"/>
      <c r="D72" s="13"/>
      <c r="E72" s="12"/>
      <c r="F72" s="27">
        <v>59.63</v>
      </c>
      <c r="G72" s="27">
        <v>0</v>
      </c>
      <c r="H72" s="27">
        <f t="shared" ref="H72:H81" si="22">F72+G72</f>
        <v>59.63</v>
      </c>
      <c r="I72" s="37" t="s">
        <v>61</v>
      </c>
      <c r="J72" s="39"/>
    </row>
    <row r="73" customHeight="1" spans="1:10">
      <c r="A73" s="23"/>
      <c r="B73" s="11"/>
      <c r="C73" s="12"/>
      <c r="D73" s="13"/>
      <c r="E73" s="12"/>
      <c r="F73" s="27">
        <v>170.3</v>
      </c>
      <c r="G73" s="27">
        <v>0</v>
      </c>
      <c r="H73" s="27">
        <f t="shared" si="22"/>
        <v>170.3</v>
      </c>
      <c r="I73" s="37" t="s">
        <v>62</v>
      </c>
      <c r="J73" s="39"/>
    </row>
    <row r="74" customHeight="1" spans="1:10">
      <c r="A74" s="23"/>
      <c r="B74" s="11"/>
      <c r="C74" s="12"/>
      <c r="D74" s="13"/>
      <c r="E74" s="12"/>
      <c r="F74" s="27">
        <v>35.05</v>
      </c>
      <c r="G74" s="27">
        <v>0</v>
      </c>
      <c r="H74" s="27">
        <f t="shared" si="22"/>
        <v>35.05</v>
      </c>
      <c r="I74" s="37" t="s">
        <v>63</v>
      </c>
      <c r="J74" s="39"/>
    </row>
    <row r="75" customHeight="1" spans="1:10">
      <c r="A75" s="23"/>
      <c r="B75" s="11"/>
      <c r="C75" s="12"/>
      <c r="D75" s="13"/>
      <c r="E75" s="12"/>
      <c r="F75" s="27">
        <v>238.52</v>
      </c>
      <c r="G75" s="27">
        <v>0</v>
      </c>
      <c r="H75" s="27">
        <f t="shared" si="22"/>
        <v>238.52</v>
      </c>
      <c r="I75" s="37" t="s">
        <v>61</v>
      </c>
      <c r="J75" s="39"/>
    </row>
    <row r="76" customHeight="1" spans="1:10">
      <c r="A76" s="23"/>
      <c r="B76" s="11"/>
      <c r="C76" s="12"/>
      <c r="D76" s="13"/>
      <c r="E76" s="12"/>
      <c r="F76" s="27">
        <v>28.8</v>
      </c>
      <c r="G76" s="27">
        <v>0</v>
      </c>
      <c r="H76" s="27">
        <f t="shared" si="22"/>
        <v>28.8</v>
      </c>
      <c r="I76" s="37" t="s">
        <v>64</v>
      </c>
      <c r="J76" s="39"/>
    </row>
    <row r="77" customHeight="1" spans="1:10">
      <c r="A77" s="23"/>
      <c r="B77" s="11"/>
      <c r="C77" s="12"/>
      <c r="D77" s="13"/>
      <c r="E77" s="12"/>
      <c r="F77" s="27">
        <v>23.66</v>
      </c>
      <c r="G77" s="27">
        <v>0</v>
      </c>
      <c r="H77" s="27">
        <f t="shared" si="22"/>
        <v>23.66</v>
      </c>
      <c r="I77" s="37" t="s">
        <v>65</v>
      </c>
      <c r="J77" s="39"/>
    </row>
    <row r="78" customHeight="1" spans="1:10">
      <c r="A78" s="23"/>
      <c r="B78" s="11"/>
      <c r="C78" s="12"/>
      <c r="D78" s="13"/>
      <c r="E78" s="12"/>
      <c r="F78" s="27">
        <v>21.4</v>
      </c>
      <c r="G78" s="27">
        <v>0</v>
      </c>
      <c r="H78" s="27">
        <f t="shared" si="22"/>
        <v>21.4</v>
      </c>
      <c r="I78" s="37" t="s">
        <v>62</v>
      </c>
      <c r="J78" s="39"/>
    </row>
    <row r="79" customHeight="1" spans="1:10">
      <c r="A79" s="23"/>
      <c r="B79" s="11"/>
      <c r="C79" s="12"/>
      <c r="D79" s="13"/>
      <c r="E79" s="12"/>
      <c r="F79" s="27">
        <v>85</v>
      </c>
      <c r="G79" s="27">
        <v>0</v>
      </c>
      <c r="H79" s="27">
        <f t="shared" si="22"/>
        <v>85</v>
      </c>
      <c r="I79" s="37" t="s">
        <v>62</v>
      </c>
      <c r="J79" s="39"/>
    </row>
    <row r="80" customHeight="1" spans="1:10">
      <c r="A80" s="23"/>
      <c r="B80" s="11"/>
      <c r="C80" s="12"/>
      <c r="D80" s="13"/>
      <c r="E80" s="12"/>
      <c r="F80" s="27">
        <v>475</v>
      </c>
      <c r="G80" s="27">
        <v>0</v>
      </c>
      <c r="H80" s="27">
        <f t="shared" si="22"/>
        <v>475</v>
      </c>
      <c r="I80" s="37" t="s">
        <v>62</v>
      </c>
      <c r="J80" s="39"/>
    </row>
    <row r="81" customHeight="1" spans="1:10">
      <c r="A81" s="23"/>
      <c r="B81" s="11"/>
      <c r="C81" s="12"/>
      <c r="D81" s="13"/>
      <c r="E81" s="12"/>
      <c r="F81" s="27">
        <v>237.46</v>
      </c>
      <c r="G81" s="27">
        <v>0</v>
      </c>
      <c r="H81" s="27">
        <f t="shared" ref="H81:H91" si="23">F81+G81</f>
        <v>237.46</v>
      </c>
      <c r="I81" s="37" t="s">
        <v>62</v>
      </c>
      <c r="J81" s="39"/>
    </row>
    <row r="82" customHeight="1" spans="1:10">
      <c r="A82" s="23"/>
      <c r="B82" s="11"/>
      <c r="C82" s="12"/>
      <c r="D82" s="13"/>
      <c r="E82" s="12"/>
      <c r="F82" s="27">
        <v>79.9</v>
      </c>
      <c r="G82" s="27">
        <v>0</v>
      </c>
      <c r="H82" s="27">
        <f t="shared" si="23"/>
        <v>79.9</v>
      </c>
      <c r="I82" s="37" t="s">
        <v>62</v>
      </c>
      <c r="J82" s="39"/>
    </row>
    <row r="83" customHeight="1" spans="1:10">
      <c r="A83" s="23"/>
      <c r="B83" s="11"/>
      <c r="C83" s="12"/>
      <c r="D83" s="13"/>
      <c r="E83" s="12"/>
      <c r="F83" s="27">
        <v>348.53</v>
      </c>
      <c r="G83" s="27">
        <v>0</v>
      </c>
      <c r="H83" s="27">
        <f t="shared" si="23"/>
        <v>348.53</v>
      </c>
      <c r="I83" s="37" t="s">
        <v>66</v>
      </c>
      <c r="J83" s="39"/>
    </row>
    <row r="84" customHeight="1" spans="1:10">
      <c r="A84" s="23"/>
      <c r="B84" s="11"/>
      <c r="C84" s="12"/>
      <c r="D84" s="13"/>
      <c r="E84" s="12"/>
      <c r="F84" s="27">
        <v>433.4</v>
      </c>
      <c r="G84" s="27">
        <v>0</v>
      </c>
      <c r="H84" s="27">
        <f t="shared" si="23"/>
        <v>433.4</v>
      </c>
      <c r="I84" s="37" t="s">
        <v>67</v>
      </c>
      <c r="J84" s="39"/>
    </row>
    <row r="85" customHeight="1" spans="1:10">
      <c r="A85" s="23"/>
      <c r="B85" s="11"/>
      <c r="C85" s="12"/>
      <c r="D85" s="13"/>
      <c r="E85" s="12"/>
      <c r="F85" s="27">
        <v>63.04</v>
      </c>
      <c r="G85" s="27">
        <v>0</v>
      </c>
      <c r="H85" s="27">
        <f t="shared" si="23"/>
        <v>63.04</v>
      </c>
      <c r="I85" s="37" t="s">
        <v>68</v>
      </c>
      <c r="J85" s="39"/>
    </row>
    <row r="86" customHeight="1" spans="1:10">
      <c r="A86" s="23"/>
      <c r="B86" s="11"/>
      <c r="C86" s="12"/>
      <c r="D86" s="13"/>
      <c r="E86" s="12"/>
      <c r="F86" s="27">
        <v>551.6</v>
      </c>
      <c r="G86" s="27">
        <v>0</v>
      </c>
      <c r="H86" s="27">
        <f t="shared" si="23"/>
        <v>551.6</v>
      </c>
      <c r="I86" s="37" t="s">
        <v>67</v>
      </c>
      <c r="J86" s="39"/>
    </row>
    <row r="87" customHeight="1" spans="1:10">
      <c r="A87" s="23"/>
      <c r="B87" s="11"/>
      <c r="C87" s="12"/>
      <c r="D87" s="13"/>
      <c r="E87" s="12"/>
      <c r="F87" s="27">
        <v>58.04</v>
      </c>
      <c r="G87" s="27">
        <v>0</v>
      </c>
      <c r="H87" s="27">
        <f t="shared" si="23"/>
        <v>58.04</v>
      </c>
      <c r="I87" s="37" t="s">
        <v>68</v>
      </c>
      <c r="J87" s="39"/>
    </row>
    <row r="88" customHeight="1" spans="1:10">
      <c r="A88" s="23"/>
      <c r="B88" s="11"/>
      <c r="C88" s="12"/>
      <c r="D88" s="13"/>
      <c r="E88" s="12"/>
      <c r="F88" s="27">
        <v>443.59</v>
      </c>
      <c r="G88" s="27">
        <v>0</v>
      </c>
      <c r="H88" s="27">
        <f t="shared" si="23"/>
        <v>443.59</v>
      </c>
      <c r="I88" s="37" t="s">
        <v>66</v>
      </c>
      <c r="J88" s="39"/>
    </row>
    <row r="89" customHeight="1" spans="1:10">
      <c r="A89" s="23"/>
      <c r="B89" s="11"/>
      <c r="C89" s="12"/>
      <c r="D89" s="13"/>
      <c r="E89" s="12"/>
      <c r="F89" s="27">
        <v>585.99</v>
      </c>
      <c r="G89" s="27">
        <v>0</v>
      </c>
      <c r="H89" s="27">
        <f t="shared" si="23"/>
        <v>585.99</v>
      </c>
      <c r="I89" s="37" t="s">
        <v>67</v>
      </c>
      <c r="J89" s="39"/>
    </row>
    <row r="90" customHeight="1" spans="1:10">
      <c r="A90" s="23"/>
      <c r="B90" s="11"/>
      <c r="C90" s="12"/>
      <c r="D90" s="13"/>
      <c r="E90" s="12"/>
      <c r="F90" s="27">
        <v>58.04</v>
      </c>
      <c r="G90" s="27">
        <v>0</v>
      </c>
      <c r="H90" s="27">
        <f t="shared" si="23"/>
        <v>58.04</v>
      </c>
      <c r="I90" s="37" t="s">
        <v>68</v>
      </c>
      <c r="J90" s="39"/>
    </row>
    <row r="91" customHeight="1" spans="1:10">
      <c r="A91" s="23"/>
      <c r="B91" s="11"/>
      <c r="C91" s="12"/>
      <c r="D91" s="13"/>
      <c r="E91" s="12"/>
      <c r="F91" s="27">
        <v>475.26</v>
      </c>
      <c r="G91" s="27">
        <v>0</v>
      </c>
      <c r="H91" s="27">
        <f t="shared" si="23"/>
        <v>475.26</v>
      </c>
      <c r="I91" s="37" t="s">
        <v>66</v>
      </c>
      <c r="J91" s="39"/>
    </row>
    <row r="92" customHeight="1" spans="1:10">
      <c r="A92" s="23"/>
      <c r="B92" s="11"/>
      <c r="C92" s="12"/>
      <c r="D92" s="13"/>
      <c r="E92" s="12"/>
      <c r="F92" s="27">
        <v>243.09</v>
      </c>
      <c r="G92" s="27">
        <v>0</v>
      </c>
      <c r="H92" s="27">
        <f t="shared" ref="H92:H101" si="24">F92+G92</f>
        <v>243.09</v>
      </c>
      <c r="I92" s="37" t="s">
        <v>69</v>
      </c>
      <c r="J92" s="39"/>
    </row>
    <row r="93" customHeight="1" spans="1:10">
      <c r="A93" s="23"/>
      <c r="B93" s="11"/>
      <c r="C93" s="12"/>
      <c r="D93" s="13"/>
      <c r="E93" s="12"/>
      <c r="F93" s="27">
        <v>196.9</v>
      </c>
      <c r="G93" s="27">
        <v>0</v>
      </c>
      <c r="H93" s="27">
        <f t="shared" si="24"/>
        <v>196.9</v>
      </c>
      <c r="I93" s="37" t="s">
        <v>69</v>
      </c>
      <c r="J93" s="39"/>
    </row>
    <row r="94" customHeight="1" spans="1:10">
      <c r="A94" s="23"/>
      <c r="B94" s="11"/>
      <c r="C94" s="12"/>
      <c r="D94" s="13"/>
      <c r="E94" s="12"/>
      <c r="F94" s="27">
        <v>260.45</v>
      </c>
      <c r="G94" s="27">
        <v>0</v>
      </c>
      <c r="H94" s="27">
        <f t="shared" si="24"/>
        <v>260.45</v>
      </c>
      <c r="I94" s="37" t="s">
        <v>69</v>
      </c>
      <c r="J94" s="39"/>
    </row>
    <row r="95" customHeight="1" spans="1:10">
      <c r="A95" s="23"/>
      <c r="B95" s="11"/>
      <c r="C95" s="12"/>
      <c r="D95" s="13"/>
      <c r="E95" s="12"/>
      <c r="F95" s="27">
        <v>59</v>
      </c>
      <c r="G95" s="27">
        <v>0</v>
      </c>
      <c r="H95" s="27">
        <f t="shared" si="24"/>
        <v>59</v>
      </c>
      <c r="I95" s="37" t="s">
        <v>70</v>
      </c>
      <c r="J95" s="39"/>
    </row>
    <row r="96" customHeight="1" spans="1:10">
      <c r="A96" s="23"/>
      <c r="B96" s="11"/>
      <c r="C96" s="12"/>
      <c r="D96" s="13"/>
      <c r="E96" s="12"/>
      <c r="F96" s="27">
        <v>37.98</v>
      </c>
      <c r="G96" s="27">
        <v>0</v>
      </c>
      <c r="H96" s="27">
        <f t="shared" si="24"/>
        <v>37.98</v>
      </c>
      <c r="I96" s="37" t="s">
        <v>71</v>
      </c>
      <c r="J96" s="39"/>
    </row>
    <row r="97" customHeight="1" spans="1:10">
      <c r="A97" s="23"/>
      <c r="B97" s="11"/>
      <c r="C97" s="12"/>
      <c r="D97" s="13"/>
      <c r="E97" s="12"/>
      <c r="F97" s="27">
        <v>37.98</v>
      </c>
      <c r="G97" s="27">
        <v>0</v>
      </c>
      <c r="H97" s="27">
        <f t="shared" si="24"/>
        <v>37.98</v>
      </c>
      <c r="I97" s="37" t="s">
        <v>71</v>
      </c>
      <c r="J97" s="39"/>
    </row>
    <row r="98" customHeight="1" spans="1:10">
      <c r="A98" s="23"/>
      <c r="B98" s="11"/>
      <c r="C98" s="12"/>
      <c r="D98" s="13"/>
      <c r="E98" s="12"/>
      <c r="F98" s="27">
        <v>43.19</v>
      </c>
      <c r="G98" s="27">
        <v>0</v>
      </c>
      <c r="H98" s="27">
        <f t="shared" si="24"/>
        <v>43.19</v>
      </c>
      <c r="I98" s="37" t="s">
        <v>71</v>
      </c>
      <c r="J98" s="39"/>
    </row>
    <row r="99" customHeight="1" spans="1:10">
      <c r="A99" s="23"/>
      <c r="B99" s="11"/>
      <c r="C99" s="12"/>
      <c r="D99" s="13"/>
      <c r="E99" s="12"/>
      <c r="F99" s="27">
        <v>15</v>
      </c>
      <c r="G99" s="27">
        <v>0</v>
      </c>
      <c r="H99" s="27">
        <f t="shared" si="24"/>
        <v>15</v>
      </c>
      <c r="I99" s="37" t="s">
        <v>72</v>
      </c>
      <c r="J99" s="39"/>
    </row>
    <row r="100" customHeight="1" spans="1:10">
      <c r="A100" s="23"/>
      <c r="B100" s="11"/>
      <c r="C100" s="12"/>
      <c r="D100" s="13"/>
      <c r="E100" s="12"/>
      <c r="F100" s="27">
        <v>13.8</v>
      </c>
      <c r="G100" s="27">
        <v>0</v>
      </c>
      <c r="H100" s="27">
        <f t="shared" si="24"/>
        <v>13.8</v>
      </c>
      <c r="I100" s="37" t="s">
        <v>73</v>
      </c>
      <c r="J100" s="39"/>
    </row>
    <row r="101" customHeight="1" spans="1:10">
      <c r="A101" s="23"/>
      <c r="B101" s="11"/>
      <c r="C101" s="12"/>
      <c r="D101" s="13"/>
      <c r="E101" s="12"/>
      <c r="F101" s="27">
        <v>13.8</v>
      </c>
      <c r="G101" s="27">
        <v>0</v>
      </c>
      <c r="H101" s="27">
        <f t="shared" ref="H101:H112" si="25">F101+G101</f>
        <v>13.8</v>
      </c>
      <c r="I101" s="37" t="s">
        <v>73</v>
      </c>
      <c r="J101" s="39"/>
    </row>
    <row r="102" customHeight="1" spans="1:10">
      <c r="A102" s="23"/>
      <c r="B102" s="11"/>
      <c r="C102" s="12"/>
      <c r="D102" s="13"/>
      <c r="E102" s="12"/>
      <c r="F102" s="27">
        <v>61.8</v>
      </c>
      <c r="G102" s="27">
        <v>0</v>
      </c>
      <c r="H102" s="27">
        <f t="shared" si="25"/>
        <v>61.8</v>
      </c>
      <c r="I102" s="37" t="s">
        <v>73</v>
      </c>
      <c r="J102" s="39"/>
    </row>
    <row r="103" customHeight="1" spans="1:10">
      <c r="A103" s="23"/>
      <c r="B103" s="11"/>
      <c r="C103" s="12"/>
      <c r="D103" s="13"/>
      <c r="E103" s="12"/>
      <c r="F103" s="27">
        <v>775</v>
      </c>
      <c r="G103" s="27">
        <v>0</v>
      </c>
      <c r="H103" s="27">
        <f t="shared" si="25"/>
        <v>775</v>
      </c>
      <c r="I103" s="37" t="s">
        <v>74</v>
      </c>
      <c r="J103" s="39"/>
    </row>
    <row r="104" customHeight="1" spans="1:10">
      <c r="A104" s="23"/>
      <c r="B104" s="11"/>
      <c r="C104" s="12"/>
      <c r="D104" s="13"/>
      <c r="E104" s="12"/>
      <c r="F104" s="27">
        <v>1703</v>
      </c>
      <c r="G104" s="27">
        <v>0</v>
      </c>
      <c r="H104" s="27">
        <f t="shared" si="25"/>
        <v>1703</v>
      </c>
      <c r="I104" s="37" t="s">
        <v>74</v>
      </c>
      <c r="J104" s="39"/>
    </row>
    <row r="105" customHeight="1" spans="1:10">
      <c r="A105" s="23"/>
      <c r="B105" s="11"/>
      <c r="C105" s="12"/>
      <c r="D105" s="13"/>
      <c r="E105" s="12"/>
      <c r="F105" s="27">
        <v>2177</v>
      </c>
      <c r="G105" s="27">
        <v>0</v>
      </c>
      <c r="H105" s="27">
        <f t="shared" si="25"/>
        <v>2177</v>
      </c>
      <c r="I105" s="37" t="s">
        <v>74</v>
      </c>
      <c r="J105" s="39"/>
    </row>
    <row r="106" customHeight="1" spans="1:10">
      <c r="A106" s="23"/>
      <c r="B106" s="11"/>
      <c r="C106" s="12"/>
      <c r="D106" s="13"/>
      <c r="E106" s="12"/>
      <c r="F106" s="27">
        <v>1703</v>
      </c>
      <c r="G106" s="27">
        <v>0</v>
      </c>
      <c r="H106" s="27">
        <f t="shared" si="25"/>
        <v>1703</v>
      </c>
      <c r="I106" s="37" t="s">
        <v>74</v>
      </c>
      <c r="J106" s="39"/>
    </row>
    <row r="107" customHeight="1" spans="1:10">
      <c r="A107" s="23"/>
      <c r="B107" s="11"/>
      <c r="C107" s="12"/>
      <c r="D107" s="13"/>
      <c r="E107" s="12"/>
      <c r="F107" s="27">
        <v>212.19</v>
      </c>
      <c r="G107" s="27">
        <v>0</v>
      </c>
      <c r="H107" s="27">
        <f t="shared" si="25"/>
        <v>212.19</v>
      </c>
      <c r="I107" s="37" t="s">
        <v>75</v>
      </c>
      <c r="J107" s="39"/>
    </row>
    <row r="108" customHeight="1" spans="1:10">
      <c r="A108" s="23"/>
      <c r="B108" s="11"/>
      <c r="C108" s="12"/>
      <c r="D108" s="13"/>
      <c r="E108" s="12"/>
      <c r="F108" s="27">
        <v>220.26</v>
      </c>
      <c r="G108" s="27">
        <v>0</v>
      </c>
      <c r="H108" s="27">
        <f t="shared" si="25"/>
        <v>220.26</v>
      </c>
      <c r="I108" s="37" t="s">
        <v>75</v>
      </c>
      <c r="J108" s="39"/>
    </row>
    <row r="109" customHeight="1" spans="1:10">
      <c r="A109" s="23"/>
      <c r="B109" s="11"/>
      <c r="C109" s="12"/>
      <c r="D109" s="13"/>
      <c r="E109" s="12"/>
      <c r="F109" s="27">
        <v>35.9</v>
      </c>
      <c r="G109" s="27">
        <v>0</v>
      </c>
      <c r="H109" s="27">
        <f t="shared" si="25"/>
        <v>35.9</v>
      </c>
      <c r="I109" s="37" t="s">
        <v>76</v>
      </c>
      <c r="J109" s="39"/>
    </row>
    <row r="110" customHeight="1" spans="1:10">
      <c r="A110" s="23"/>
      <c r="B110" s="11"/>
      <c r="C110" s="12"/>
      <c r="D110" s="13"/>
      <c r="E110" s="12"/>
      <c r="F110" s="27">
        <v>4235.19</v>
      </c>
      <c r="G110" s="27">
        <v>0</v>
      </c>
      <c r="H110" s="27">
        <f t="shared" si="25"/>
        <v>4235.19</v>
      </c>
      <c r="I110" s="37" t="s">
        <v>77</v>
      </c>
      <c r="J110" s="39"/>
    </row>
    <row r="111" customHeight="1" spans="1:10">
      <c r="A111" s="20"/>
      <c r="B111" s="11"/>
      <c r="C111" s="12"/>
      <c r="D111" s="13"/>
      <c r="E111" s="12"/>
      <c r="F111" s="27">
        <v>0</v>
      </c>
      <c r="G111" s="27">
        <v>0</v>
      </c>
      <c r="H111" s="27">
        <f t="shared" si="25"/>
        <v>0</v>
      </c>
      <c r="I111" s="37"/>
      <c r="J111" s="39"/>
    </row>
    <row r="112" s="1" customFormat="1" customHeight="1" spans="1:10">
      <c r="A112" s="14"/>
      <c r="B112" s="15" t="s">
        <v>78</v>
      </c>
      <c r="C112" s="16">
        <f>SUM(C46)</f>
        <v>0</v>
      </c>
      <c r="D112" s="16">
        <f t="shared" ref="D112:E112" si="26">SUM(D46)</f>
        <v>0</v>
      </c>
      <c r="E112" s="16">
        <f t="shared" si="26"/>
        <v>0</v>
      </c>
      <c r="F112" s="16">
        <f>SUM(F46:F111)</f>
        <v>18372.14</v>
      </c>
      <c r="G112" s="16">
        <f>SUM(G46:G111)</f>
        <v>0</v>
      </c>
      <c r="H112" s="16">
        <f>SUM(H46:H111)</f>
        <v>18372.14</v>
      </c>
      <c r="I112" s="32"/>
      <c r="J112" s="40"/>
    </row>
    <row r="113" customHeight="1" spans="1:10">
      <c r="A113" s="14"/>
      <c r="B113" s="15" t="s">
        <v>79</v>
      </c>
      <c r="C113" s="16">
        <f>SUM(C112,C45,C41,C38,C33,C28,C25,C21,C16,C13)</f>
        <v>0</v>
      </c>
      <c r="D113" s="16">
        <f t="shared" ref="D113:H113" si="27">SUM(D112,D45,D41,D38,D33,D28,D25,D21,D16,D13)</f>
        <v>0</v>
      </c>
      <c r="E113" s="16">
        <v>20000</v>
      </c>
      <c r="F113" s="16">
        <f t="shared" si="27"/>
        <v>18372.14</v>
      </c>
      <c r="G113" s="16">
        <f t="shared" si="27"/>
        <v>0</v>
      </c>
      <c r="H113" s="16">
        <f t="shared" si="27"/>
        <v>18372.14</v>
      </c>
      <c r="I113" s="32"/>
      <c r="J113" s="49"/>
    </row>
    <row r="117" customHeight="1" spans="1:9">
      <c r="A117" s="41" t="s">
        <v>80</v>
      </c>
      <c r="B117" s="42"/>
      <c r="C117" s="43" t="s">
        <v>81</v>
      </c>
      <c r="D117" s="43"/>
      <c r="E117" s="43" t="s">
        <v>82</v>
      </c>
      <c r="F117" s="43"/>
      <c r="G117" s="43" t="s">
        <v>83</v>
      </c>
      <c r="H117" s="43"/>
      <c r="I117" s="50" t="s">
        <v>84</v>
      </c>
    </row>
    <row r="118" customHeight="1" spans="1:9">
      <c r="A118" s="44">
        <f>E113</f>
        <v>20000</v>
      </c>
      <c r="B118" s="45"/>
      <c r="C118" s="45">
        <f>H113</f>
        <v>18372.14</v>
      </c>
      <c r="D118" s="45"/>
      <c r="E118" s="45">
        <f>F113</f>
        <v>18372.14</v>
      </c>
      <c r="F118" s="45"/>
      <c r="G118" s="45">
        <f>G113</f>
        <v>0</v>
      </c>
      <c r="H118" s="45"/>
      <c r="I118" s="51">
        <f>A118-C118</f>
        <v>1627.86</v>
      </c>
    </row>
    <row r="120" customHeight="1" spans="1:9">
      <c r="A120" s="46" t="s">
        <v>85</v>
      </c>
      <c r="B120" s="47"/>
      <c r="C120" s="48" t="s">
        <v>86</v>
      </c>
      <c r="D120" s="46"/>
      <c r="E120" s="46" t="s">
        <v>87</v>
      </c>
      <c r="F120" s="46"/>
      <c r="G120" s="46" t="s">
        <v>88</v>
      </c>
      <c r="H120" s="46"/>
      <c r="I120" s="47"/>
    </row>
  </sheetData>
  <mergeCells count="76">
    <mergeCell ref="C2:H2"/>
    <mergeCell ref="C6:E6"/>
    <mergeCell ref="F6:I6"/>
    <mergeCell ref="A117:B117"/>
    <mergeCell ref="C117:D117"/>
    <mergeCell ref="E117:F117"/>
    <mergeCell ref="G117:H117"/>
    <mergeCell ref="A118:B118"/>
    <mergeCell ref="C118:D118"/>
    <mergeCell ref="E118:F118"/>
    <mergeCell ref="G118:H118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111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111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111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111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111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112"/>
    <mergeCell ref="H4:I5"/>
  </mergeCells>
  <pageMargins left="0.699305555555556" right="0.699305555555556" top="0.75" bottom="0.75" header="0.3" footer="0.3"/>
  <pageSetup paperSize="9" scale="2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2014-04-17T00:52:00Z</dcterms:created>
  <cp:lastPrinted>2017-09-07T21:53:00Z</cp:lastPrinted>
  <dcterms:modified xsi:type="dcterms:W3CDTF">2025-05-06T18:49:42Z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179638FDC761B5D646E919680CFF504E_43</vt:lpwstr>
  </property>
</Properties>
</file>