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创大/报销/"/>
    </mc:Choice>
  </mc:AlternateContent>
  <xr:revisionPtr revIDLastSave="0" documentId="13_ncr:1_{AE0B09BC-860C-F54E-A187-5DB30083C156}" xr6:coauthVersionLast="47" xr6:coauthVersionMax="47" xr10:uidLastSave="{00000000-0000-0000-0000-000000000000}"/>
  <bookViews>
    <workbookView xWindow="1840" yWindow="760" windowWidth="24120" windowHeight="13940" activeTab="2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H11" i="2"/>
  <c r="G11" i="2"/>
  <c r="H19" i="2"/>
  <c r="B22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<sst xmlns="http://schemas.openxmlformats.org/spreadsheetml/2006/main" count="189" uniqueCount="120">
  <si>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</si>
  <si>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</si>
  <si>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</si>
  <si>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</si>
  <si>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</si>
  <si>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</si>
  <si>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</si>
  <si>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</si>
  <si>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</si>
  <si>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</si>
  <si>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</si>
  <si>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</si>
  <si>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</si>
  <si>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</si>
  <si>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</si>
  <si>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</si>
  <si>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</si>
  <si>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</si>
  <si>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</si>
  <si>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</si>
  <si>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</si>
  <si>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</si>
  <si>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</si>
  <si>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</si>
  <si>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</si>
  <si>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</si>
  <si>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</si>
  <si>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</si>
  <si>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</si>
  <si>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</si>
  <si>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</si>
  <si>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</si>
  <si>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</si>
  <si>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</si>
  <si>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</si>
  <si>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</si>
  <si>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</si>
  <si>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</si>
  <si>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</si>
  <si>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</si>
  <si>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</si>
  <si>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</si>
  <si>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</si>
  <si>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</si>
  <si>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</si>
  <si>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</si>
  <si>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</si>
  <si>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</si>
  <si>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</si>
  <si>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</si>
  <si>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</si>
  <si>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</si>
  <si>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</si>
  <si>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</si>
  <si>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</si>
  <si>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</si>
  <si>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</si>
  <si>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</si>
  <si>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</si>
  <si>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</si>
  <si>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</si>
  <si>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</si>
  <si>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</si>
  <si>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</si>
  <si>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</si>
  <si>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</si>
  <si>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</si>
  <si>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</si>
  <si>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</si>
  <si>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</si>
  <si>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</si>
  <si>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</si>
  <si>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</si>
  <si>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</si>
  <si>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</si>
  <si>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</si>
  <si>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</si>
  <si>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</si>
  <si>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</si>
  <si>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</si>
  <si>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</si>
  <si>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</si>
  <si>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</si>
  <si>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</si>
  <si>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</si>
  <si>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</si>
  <si>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</si>
  <si>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</si>
  <si>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</si>
  <si>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</si>
  <si>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</si>
  <si>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</si>
  <si>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</si>
  <si>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</si>
  <si>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</si>
  <si>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</si>
  <si>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</si>
  <si>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</si>
  <si>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</si>
  <si>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</si>
  <si>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</si>
  <si>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</si>
  <si>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</si>
  <si>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</si>
  <si>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</si>
  <si>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</si>
  <si>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</si>
  <si>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</si>
  <si>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</si>
  <si>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</si>
  <si>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</si>
  <si>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侯莹，高亚琳，高郅，张清清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</si>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</sst>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0" borderId="15" xfId="3" applyFont="1" applyBorder="1">
      <alignment vertical="center"/>
    </xf>
    <xf numFmtId="58" fontId="3" fillId="3" borderId="15" xfId="3" applyNumberFormat="1" applyFont="1" applyFill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3" applyFont="1" applyBorder="1" applyAlignment="1">
      <alignment horizontal="right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Border="1" applyAlignment="1">
      <alignment horizontal="right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3" fillId="2" borderId="7" xfId="3" applyFont="1" applyFill="1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24" zoomScale="110" zoomScaleNormal="100" zoomScaleSheetLayoutView="110" workbookViewId="0">
      <selection activeCell="G45" sqref="G4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45383</v>
      </c>
      <c r="G7" s="127"/>
      <c r="H7" s="32" t="s">
        <v>58</v>
      </c>
      <c r="I7" s="31"/>
      <c r="J7" s="129">
        <v>45460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112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110</v>
      </c>
      <c r="G11" s="74">
        <f>283+53.4+10.9+18.7+5.8+36</f>
        <v>407.79999999999995</v>
      </c>
      <c r="H11" s="74">
        <f>283+53.4</f>
        <v>336.4</v>
      </c>
      <c r="I11" s="36"/>
      <c r="J11" s="74">
        <f>407.8-H11</f>
        <v>71.400000000000034</v>
      </c>
      <c r="K11" s="77" t="s">
        <v>111</v>
      </c>
    </row>
    <row r="12" spans="2:11" ht="20" customHeight="1">
      <c r="B12" s="36"/>
      <c r="C12" s="37"/>
      <c r="D12" s="141"/>
      <c r="E12" s="73"/>
      <c r="F12" s="44"/>
      <c r="G12" s="74"/>
      <c r="H12" s="74"/>
      <c r="I12" s="36"/>
      <c r="J12" s="41"/>
      <c r="K12" s="77"/>
    </row>
    <row r="13" spans="2:11" ht="20" customHeight="1">
      <c r="B13" s="36"/>
      <c r="C13" s="37"/>
      <c r="D13" s="141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1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1"/>
      <c r="E17" s="73"/>
      <c r="F17" s="44"/>
      <c r="G17" s="74"/>
      <c r="H17" s="74"/>
      <c r="I17" s="36"/>
      <c r="J17" s="74"/>
      <c r="K17" s="77"/>
    </row>
    <row r="18" spans="1:11" ht="20" customHeight="1">
      <c r="B18" s="137"/>
      <c r="C18" s="138"/>
      <c r="D18" s="141"/>
      <c r="E18" s="37"/>
      <c r="F18" s="44"/>
      <c r="G18" s="43"/>
      <c r="H18" s="43"/>
      <c r="I18" s="49"/>
      <c r="J18" s="43"/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407.79999999999995</v>
      </c>
      <c r="H19" s="45">
        <f>SUM(H11:H18)</f>
        <v>336.4</v>
      </c>
      <c r="I19" s="135">
        <f>SUM(I11:J18)</f>
        <v>71.400000000000034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336.4</v>
      </c>
      <c r="C22" s="142"/>
      <c r="D22" s="142"/>
      <c r="E22" s="142"/>
      <c r="F22" s="142"/>
      <c r="G22" s="142">
        <f>I19</f>
        <v>71.400000000000034</v>
      </c>
      <c r="H22" s="142"/>
      <c r="I22" s="142"/>
      <c r="J22" s="142"/>
      <c r="K22" s="53">
        <f>SUM(B22:J22)</f>
        <v>407.8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tabSelected="1"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90" t="s">
        <v>72</v>
      </c>
      <c r="C1" s="90"/>
      <c r="D1" s="90"/>
      <c r="E1" s="90"/>
      <c r="F1" s="90"/>
      <c r="G1" s="90"/>
      <c r="H1" s="90"/>
      <c r="I1" s="90"/>
    </row>
    <row r="3" spans="2:9">
      <c r="B3" s="173" t="s">
        <v>51</v>
      </c>
      <c r="C3" s="29"/>
      <c r="D3" s="125" t="s">
        <v>104</v>
      </c>
      <c r="E3" s="126"/>
      <c r="F3" s="166" t="s">
        <v>52</v>
      </c>
      <c r="G3" s="160"/>
      <c r="H3" s="159" t="s">
        <v>106</v>
      </c>
      <c r="I3" s="159"/>
    </row>
    <row r="4" spans="2:9">
      <c r="B4" s="174" t="s">
        <v>54</v>
      </c>
      <c r="C4" s="170"/>
      <c r="D4" s="171" t="s">
        <v>114</v>
      </c>
      <c r="E4" s="128"/>
      <c r="F4" s="166" t="s">
        <v>56</v>
      </c>
      <c r="G4" s="160"/>
      <c r="H4" s="159" t="s">
        <v>106</v>
      </c>
      <c r="I4" s="159"/>
    </row>
    <row r="5" spans="2:9">
      <c r="B5" s="174" t="s">
        <v>57</v>
      </c>
      <c r="C5" s="170"/>
      <c r="D5" s="172" t="s">
        <v>115</v>
      </c>
      <c r="E5" s="128"/>
      <c r="F5" s="166" t="s">
        <v>58</v>
      </c>
      <c r="G5" s="160"/>
      <c r="H5" s="161">
        <v>45560</v>
      </c>
      <c r="I5" s="159"/>
    </row>
    <row r="6" spans="2:9">
      <c r="B6" s="167"/>
      <c r="C6" s="168"/>
      <c r="D6" s="168"/>
      <c r="E6" s="169"/>
      <c r="F6" s="166" t="s">
        <v>59</v>
      </c>
      <c r="G6" s="160"/>
      <c r="H6" s="159" t="s">
        <v>112</v>
      </c>
      <c r="I6" s="159"/>
    </row>
    <row r="7" spans="2:9">
      <c r="B7" s="163"/>
      <c r="C7" s="164"/>
      <c r="D7" s="164"/>
      <c r="E7" s="164"/>
      <c r="F7" s="164"/>
      <c r="G7" s="164"/>
      <c r="H7" s="164"/>
      <c r="I7" s="165"/>
    </row>
    <row r="8" spans="2:9" ht="15">
      <c r="B8" s="39" t="s">
        <v>73</v>
      </c>
      <c r="C8" s="143" t="s">
        <v>74</v>
      </c>
      <c r="D8" s="143"/>
      <c r="E8" s="42" t="s">
        <v>75</v>
      </c>
      <c r="F8" s="42" t="s">
        <v>76</v>
      </c>
      <c r="G8" s="144" t="s">
        <v>40</v>
      </c>
      <c r="H8" s="144"/>
      <c r="I8" s="54" t="s">
        <v>65</v>
      </c>
    </row>
    <row r="9" spans="2:9">
      <c r="B9" s="39" t="s">
        <v>114</v>
      </c>
      <c r="C9" s="176">
        <v>45403</v>
      </c>
      <c r="D9" s="175"/>
      <c r="E9" s="42">
        <v>200</v>
      </c>
      <c r="F9" s="42">
        <v>1</v>
      </c>
      <c r="G9" s="146">
        <v>200</v>
      </c>
      <c r="H9" s="147"/>
      <c r="I9" s="54"/>
    </row>
    <row r="10" spans="2:9">
      <c r="B10" s="39" t="s">
        <v>114</v>
      </c>
      <c r="C10" s="137" t="s">
        <v>116</v>
      </c>
      <c r="D10" s="175"/>
      <c r="E10" s="42">
        <v>100</v>
      </c>
      <c r="F10" s="42">
        <v>3</v>
      </c>
      <c r="G10" s="146">
        <v>300</v>
      </c>
      <c r="H10" s="147"/>
      <c r="I10" s="54"/>
    </row>
    <row r="11" spans="2:9">
      <c r="B11" s="39" t="s">
        <v>114</v>
      </c>
      <c r="C11" s="137" t="s">
        <v>117</v>
      </c>
      <c r="D11" s="175"/>
      <c r="E11" s="42">
        <v>100</v>
      </c>
      <c r="F11" s="42">
        <v>2</v>
      </c>
      <c r="G11" s="146">
        <v>200</v>
      </c>
      <c r="H11" s="147"/>
      <c r="I11" s="54"/>
    </row>
    <row r="12" spans="2:9">
      <c r="B12" s="39" t="s">
        <v>114</v>
      </c>
      <c r="C12" s="137" t="s">
        <v>118</v>
      </c>
      <c r="D12" s="175"/>
      <c r="E12" s="42">
        <v>200</v>
      </c>
      <c r="F12" s="42">
        <v>4</v>
      </c>
      <c r="G12" s="146">
        <v>800</v>
      </c>
      <c r="H12" s="147"/>
      <c r="I12" s="54"/>
    </row>
    <row r="13" spans="2:9">
      <c r="B13" s="39" t="s">
        <v>114</v>
      </c>
      <c r="C13" s="176">
        <v>45552</v>
      </c>
      <c r="D13" s="175"/>
      <c r="E13" s="42">
        <v>300</v>
      </c>
      <c r="F13" s="42">
        <v>1</v>
      </c>
      <c r="G13" s="146">
        <v>300</v>
      </c>
      <c r="H13" s="147"/>
      <c r="I13" s="54"/>
    </row>
    <row r="14" spans="2:9">
      <c r="B14" s="39" t="s">
        <v>114</v>
      </c>
      <c r="C14" s="145" t="s">
        <v>119</v>
      </c>
      <c r="D14" s="143"/>
      <c r="E14" s="42">
        <v>100</v>
      </c>
      <c r="F14" s="42">
        <v>6</v>
      </c>
      <c r="G14" s="144">
        <v>600</v>
      </c>
      <c r="H14" s="144"/>
      <c r="I14" s="55"/>
    </row>
    <row r="15" spans="2:9">
      <c r="B15" s="139"/>
      <c r="C15" s="139"/>
      <c r="D15" s="139"/>
      <c r="E15" s="45"/>
      <c r="F15" s="45"/>
      <c r="G15" s="162"/>
      <c r="H15" s="162"/>
      <c r="I15" s="51"/>
    </row>
    <row r="16" spans="2:9">
      <c r="B16" s="31" t="s">
        <v>113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2024-09-25T02:48:20Z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