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4519"/>
</workbook>
</file>

<file path=xl/calcChain.xml><?xml version="1.0" encoding="utf-8"?>
<calcChain xmlns="http://schemas.openxmlformats.org/spreadsheetml/2006/main">
  <c r="G13" i="2"/>
  <c r="G14"/>
  <c r="G15"/>
  <c r="G16"/>
  <c r="G12"/>
  <c r="I40"/>
  <c r="I39"/>
  <c r="I38"/>
  <c r="J35"/>
  <c r="J34"/>
  <c r="J33"/>
  <c r="J32"/>
  <c r="F34"/>
  <c r="F33"/>
  <c r="F32"/>
  <c r="H41"/>
  <c r="I41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<sst xmlns="http://schemas.openxmlformats.org/spreadsheetml/2006/main" count="120" uniqueCount="102">
  <si>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</si>
  <si>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</si>
  <si>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</si>
  <si>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</si>
  <si>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</si>
  <si>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</si>
  <si>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</si>
  <si>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</si>
  <si>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</si>
  <si>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</si>
  <si>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</si>
  <si>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</si>
  <si>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</si>
  <si>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</si>
  <si>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</si>
  <si>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</si>
  <si>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</si>
  <si>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</si>
  <si>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</si>
  <si>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</si>
  <si>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</si>
  <si>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</si>
  <si>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</si>
  <si>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</si>
  <si>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</si>
  <si>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</si>
  <si>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</si>
  <si>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</si>
  <si>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</si>
  <si>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</si>
  <si>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</si>
  <si>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</si>
  <si>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</si>
  <si>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</si>
  <si>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</si>
  <si>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</si>
  <si>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</si>
  <si>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</si>
  <si>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</si>
  <si>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</si>
  <si>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</si>
  <si>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</si>
  <si>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</si>
  <si>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</si>
  <si>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</si>
  <si>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</si>
  <si>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</si>
  <si>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</si>
  <si>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</si>
  <si>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</si>
  <si>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</si>
  <si>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</si>
  <si>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</si>
  <si>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</si>
  <si>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</si>
  <si>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</si>
  <si>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</si>
  <si>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</si>
  <si>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</si>
  <si>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</si>
  <si>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</si>
  <si>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</si>
  <si>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</si>
  <si>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</si>
  <si>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</si>
  <si>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</si>
  <si>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</si>
  <si>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</si>
  <si>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</si>
  <si>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</si>
  <si>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</si>
  <si>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</si>
  <si>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</si>
  <si>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</si>
  <si>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</si>
  <si>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</si>
  <si>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</si>
  <si>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</si>
  <si>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</si>
  <si>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</si>
  <si>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</si>
  <si>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</si>
  <si>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</si>
  <si>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</si>
  <si>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</si>
  <si>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</si>
  <si>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</si>
  <si>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</si>
  <si>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</si>
  <si>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</si>
  <si>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</si>
  <si>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</t>
    <phoneticPr fontId="1" type="noConversion"/>
  </si>
  <si>
    <t>项目经理</t>
    <phoneticPr fontId="1" type="noConversion"/>
  </si>
  <si>
    <t>业务6组</t>
    <phoneticPr fontId="1" type="noConversion"/>
  </si>
  <si>
    <t>2018.3.26</t>
    <phoneticPr fontId="1" type="noConversion"/>
  </si>
  <si>
    <t>HMEA-180320-STY299</t>
    <phoneticPr fontId="1" type="noConversion"/>
  </si>
  <si>
    <t>164+10,家-机场</t>
    <phoneticPr fontId="1" type="noConversion"/>
  </si>
  <si>
    <t>机场-酒店</t>
    <phoneticPr fontId="1" type="noConversion"/>
  </si>
  <si>
    <t>机场-公司</t>
    <phoneticPr fontId="1" type="noConversion"/>
  </si>
  <si>
    <t>酒店-餐厅</t>
    <phoneticPr fontId="1" type="noConversion"/>
  </si>
  <si>
    <t>餐厅-酒店</t>
    <phoneticPr fontId="1" type="noConversion"/>
  </si>
  <si>
    <t>3.20-26日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</si>
</sst>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workbookViewId="0">
      <selection activeCell="F17" sqref="F17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75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71" t="s">
        <v>80</v>
      </c>
      <c r="I4" s="71"/>
      <c r="J4" s="71" t="s">
        <v>81</v>
      </c>
    </row>
    <row r="5" spans="1:12" ht="21" customHeight="1">
      <c r="H5" s="72"/>
      <c r="I5" s="72"/>
      <c r="J5" s="72"/>
    </row>
    <row r="6" spans="1:12" ht="21" customHeight="1">
      <c r="A6" s="87" t="s">
        <v>47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6"/>
    </row>
    <row r="8" spans="1:12" ht="21" customHeight="1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74</v>
      </c>
    </row>
    <row r="9" spans="1:12" ht="21" customHeight="1">
      <c r="A9" s="83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83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83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83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55">
        <v>2</v>
      </c>
      <c r="B14" s="64" t="s">
        <v>50</v>
      </c>
      <c r="C14" s="66">
        <v>0</v>
      </c>
      <c r="D14" s="55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7" t="s">
        <v>66</v>
      </c>
    </row>
    <row r="15" spans="1:12" ht="21" customHeight="1">
      <c r="A15" s="56"/>
      <c r="B15" s="65"/>
      <c r="C15" s="67"/>
      <c r="D15" s="56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83">
        <v>3</v>
      </c>
      <c r="B17" s="60" t="s">
        <v>52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67</v>
      </c>
    </row>
    <row r="18" spans="1:10" ht="21" customHeight="1">
      <c r="A18" s="83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ht="21" customHeight="1">
      <c r="A19" s="83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58"/>
    </row>
    <row r="20" spans="1:10" ht="21" customHeight="1">
      <c r="A20" s="83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58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9"/>
    </row>
    <row r="22" spans="1:10" ht="21" customHeight="1">
      <c r="A22" s="83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68</v>
      </c>
    </row>
    <row r="23" spans="1:10" ht="21" customHeight="1">
      <c r="A23" s="83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58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9"/>
    </row>
    <row r="25" spans="1:10" ht="21" customHeight="1">
      <c r="A25" s="55">
        <v>5</v>
      </c>
      <c r="B25" s="64" t="s">
        <v>55</v>
      </c>
      <c r="C25" s="66">
        <v>0</v>
      </c>
      <c r="D25" s="55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7" t="s">
        <v>69</v>
      </c>
    </row>
    <row r="26" spans="1:10" ht="21" customHeight="1">
      <c r="A26" s="56"/>
      <c r="B26" s="65"/>
      <c r="C26" s="67"/>
      <c r="D26" s="56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83">
        <v>6</v>
      </c>
      <c r="B28" s="60" t="s">
        <v>56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7" t="s">
        <v>70</v>
      </c>
    </row>
    <row r="29" spans="1:10" ht="21" customHeight="1">
      <c r="A29" s="83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58"/>
    </row>
    <row r="30" spans="1:10" ht="21" customHeight="1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ht="21" customHeight="1">
      <c r="A31" s="83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58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9"/>
    </row>
    <row r="33" spans="1:10" ht="21" customHeight="1">
      <c r="A33" s="83">
        <v>7</v>
      </c>
      <c r="B33" s="60" t="s">
        <v>57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>
      <c r="A34" s="83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>
      <c r="A35" s="83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>
      <c r="A36" s="83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>
      <c r="A38" s="83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71</v>
      </c>
    </row>
    <row r="39" spans="1:10" ht="21" customHeight="1">
      <c r="A39" s="83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58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9"/>
    </row>
    <row r="41" spans="1:10" ht="21" customHeight="1">
      <c r="A41" s="83">
        <v>9</v>
      </c>
      <c r="B41" s="60" t="s">
        <v>59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7" t="s">
        <v>72</v>
      </c>
    </row>
    <row r="42" spans="1:10" ht="21" customHeight="1">
      <c r="A42" s="83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83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55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>
      <c r="A46" s="61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>
      <c r="A49" s="61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>
      <c r="A50" s="61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>
      <c r="A51" s="56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5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25" workbookViewId="0">
      <selection activeCell="K40" sqref="K4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92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91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>
      <c r="B7" s="9"/>
      <c r="C7" s="10"/>
      <c r="D7" s="11" t="s">
        <v>23</v>
      </c>
      <c r="E7" s="11"/>
      <c r="F7" s="112">
        <v>43160</v>
      </c>
      <c r="G7" s="102"/>
      <c r="H7" s="11" t="s">
        <v>24</v>
      </c>
      <c r="I7" s="12"/>
      <c r="J7" s="102" t="s">
        <v>94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8" t="s">
        <v>95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f>H12+I12</f>
        <v>174</v>
      </c>
      <c r="H12" s="19">
        <v>174</v>
      </c>
      <c r="I12" s="89"/>
      <c r="J12" s="90"/>
      <c r="K12" s="20" t="s">
        <v>96</v>
      </c>
    </row>
    <row r="13" spans="2:11" ht="20.100000000000001" customHeight="1">
      <c r="B13" s="52"/>
      <c r="C13" s="53"/>
      <c r="D13" s="105"/>
      <c r="E13" s="93" t="s">
        <v>35</v>
      </c>
      <c r="F13" s="93"/>
      <c r="G13" s="54">
        <f t="shared" ref="G13:G16" si="0">H13+I13</f>
        <v>93</v>
      </c>
      <c r="H13" s="54">
        <v>93</v>
      </c>
      <c r="I13" s="50"/>
      <c r="J13" s="51"/>
      <c r="K13" s="20" t="s">
        <v>97</v>
      </c>
    </row>
    <row r="14" spans="2:11" ht="20.100000000000001" customHeight="1">
      <c r="B14" s="52"/>
      <c r="C14" s="53"/>
      <c r="D14" s="105"/>
      <c r="E14" s="93" t="s">
        <v>35</v>
      </c>
      <c r="F14" s="93"/>
      <c r="G14" s="54">
        <f t="shared" si="0"/>
        <v>75</v>
      </c>
      <c r="H14" s="54">
        <v>75</v>
      </c>
      <c r="I14" s="50"/>
      <c r="J14" s="51"/>
      <c r="K14" s="20" t="s">
        <v>98</v>
      </c>
    </row>
    <row r="15" spans="2:11" ht="20.100000000000001" customHeight="1">
      <c r="B15" s="52"/>
      <c r="C15" s="53"/>
      <c r="D15" s="105"/>
      <c r="E15" s="93" t="s">
        <v>35</v>
      </c>
      <c r="F15" s="93"/>
      <c r="G15" s="54">
        <f t="shared" si="0"/>
        <v>37.4</v>
      </c>
      <c r="H15" s="54">
        <v>37.4</v>
      </c>
      <c r="I15" s="50"/>
      <c r="J15" s="51"/>
      <c r="K15" s="20" t="s">
        <v>99</v>
      </c>
    </row>
    <row r="16" spans="2:11" ht="20.100000000000001" customHeight="1">
      <c r="B16" s="52"/>
      <c r="C16" s="53"/>
      <c r="D16" s="105"/>
      <c r="E16" s="93" t="s">
        <v>35</v>
      </c>
      <c r="F16" s="93"/>
      <c r="G16" s="54">
        <f t="shared" si="0"/>
        <v>37.76</v>
      </c>
      <c r="H16" s="54">
        <v>37.76</v>
      </c>
      <c r="I16" s="50"/>
      <c r="J16" s="51"/>
      <c r="K16" s="20" t="s">
        <v>100</v>
      </c>
    </row>
    <row r="17" spans="1:11" ht="20.100000000000001" customHeight="1">
      <c r="B17" s="94">
        <v>3</v>
      </c>
      <c r="C17" s="95"/>
      <c r="D17" s="105"/>
      <c r="E17" s="94" t="s">
        <v>36</v>
      </c>
      <c r="F17" s="95"/>
      <c r="G17" s="19">
        <v>0</v>
      </c>
      <c r="H17" s="19"/>
      <c r="I17" s="89"/>
      <c r="J17" s="90"/>
      <c r="K17" s="20" t="s">
        <v>34</v>
      </c>
    </row>
    <row r="18" spans="1:11" ht="20.100000000000001" customHeight="1">
      <c r="B18" s="94">
        <v>4</v>
      </c>
      <c r="C18" s="95"/>
      <c r="D18" s="105"/>
      <c r="E18" s="94" t="s">
        <v>37</v>
      </c>
      <c r="F18" s="95"/>
      <c r="G18" s="19">
        <v>0</v>
      </c>
      <c r="H18" s="19"/>
      <c r="I18" s="89"/>
      <c r="J18" s="90"/>
      <c r="K18" s="20" t="s">
        <v>38</v>
      </c>
    </row>
    <row r="19" spans="1:11" ht="20.100000000000001" customHeight="1">
      <c r="B19" s="94">
        <v>5</v>
      </c>
      <c r="C19" s="95"/>
      <c r="D19" s="104" t="s">
        <v>39</v>
      </c>
      <c r="E19" s="93"/>
      <c r="F19" s="93"/>
      <c r="G19" s="19">
        <v>0</v>
      </c>
      <c r="H19" s="19"/>
      <c r="I19" s="89"/>
      <c r="J19" s="90"/>
      <c r="K19" s="20"/>
    </row>
    <row r="20" spans="1:11" ht="20.100000000000001" customHeight="1">
      <c r="B20" s="94">
        <v>6</v>
      </c>
      <c r="C20" s="95"/>
      <c r="D20" s="105"/>
      <c r="E20" s="93"/>
      <c r="F20" s="93"/>
      <c r="G20" s="19">
        <v>0</v>
      </c>
      <c r="H20" s="19"/>
      <c r="I20" s="89"/>
      <c r="J20" s="90"/>
      <c r="K20" s="20"/>
    </row>
    <row r="21" spans="1:11" ht="20.100000000000001" customHeight="1">
      <c r="B21" s="94">
        <v>7</v>
      </c>
      <c r="C21" s="95"/>
      <c r="D21" s="106"/>
      <c r="E21" s="93"/>
      <c r="F21" s="93"/>
      <c r="G21" s="19">
        <v>0</v>
      </c>
      <c r="H21" s="19"/>
      <c r="I21" s="89"/>
      <c r="J21" s="90"/>
      <c r="K21" s="20"/>
    </row>
    <row r="22" spans="1:11" ht="20.100000000000001" customHeight="1">
      <c r="B22" s="96" t="s">
        <v>40</v>
      </c>
      <c r="C22" s="97"/>
      <c r="D22" s="97"/>
      <c r="E22" s="97"/>
      <c r="F22" s="98"/>
      <c r="G22" s="21">
        <f>SUM(G11:G21)</f>
        <v>417.15999999999997</v>
      </c>
      <c r="H22" s="21">
        <f>SUM(H11:H21)</f>
        <v>417.15999999999997</v>
      </c>
      <c r="I22" s="91">
        <f>SUM(I11:J21)</f>
        <v>0</v>
      </c>
      <c r="J22" s="92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99" t="s">
        <v>29</v>
      </c>
      <c r="C24" s="99"/>
      <c r="D24" s="99"/>
      <c r="E24" s="99"/>
      <c r="F24" s="99"/>
      <c r="G24" s="99" t="s">
        <v>41</v>
      </c>
      <c r="H24" s="99"/>
      <c r="I24" s="99"/>
      <c r="J24" s="99"/>
      <c r="K24" s="17" t="s">
        <v>42</v>
      </c>
    </row>
    <row r="25" spans="1:11" ht="20.100000000000001" customHeight="1">
      <c r="B25" s="88">
        <f>H22</f>
        <v>417.15999999999997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24">
        <f>SUM(B25:J25)</f>
        <v>417.15999999999997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43</v>
      </c>
      <c r="C27" s="15"/>
      <c r="D27" s="15"/>
      <c r="E27" s="15"/>
      <c r="F27" s="15" t="s">
        <v>44</v>
      </c>
      <c r="G27" s="15" t="s">
        <v>45</v>
      </c>
      <c r="H27" s="15"/>
      <c r="I27" s="15"/>
      <c r="J27" s="15" t="s">
        <v>46</v>
      </c>
      <c r="K27" s="15"/>
    </row>
    <row r="30" spans="1:11" ht="18.75">
      <c r="A30" s="84" t="s">
        <v>83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2" spans="1:11" ht="20.100000000000001" customHeight="1">
      <c r="B32" s="7"/>
      <c r="C32" s="8"/>
      <c r="D32" s="46" t="s">
        <v>19</v>
      </c>
      <c r="E32" s="46"/>
      <c r="F32" s="100" t="str">
        <f>F5</f>
        <v>安黎欢</v>
      </c>
      <c r="G32" s="100"/>
      <c r="H32" s="46" t="s">
        <v>20</v>
      </c>
      <c r="I32" s="8"/>
      <c r="J32" s="100" t="str">
        <f>J5</f>
        <v>项目经理</v>
      </c>
      <c r="K32" s="101"/>
    </row>
    <row r="33" spans="2:11" ht="20.100000000000001" customHeight="1">
      <c r="B33" s="9"/>
      <c r="C33" s="10"/>
      <c r="D33" s="11" t="s">
        <v>21</v>
      </c>
      <c r="E33" s="11"/>
      <c r="F33" s="102" t="str">
        <f>F6</f>
        <v>上海</v>
      </c>
      <c r="G33" s="102"/>
      <c r="H33" s="11" t="s">
        <v>22</v>
      </c>
      <c r="I33" s="10"/>
      <c r="J33" s="102" t="str">
        <f>J6</f>
        <v>业务6组</v>
      </c>
      <c r="K33" s="103"/>
    </row>
    <row r="34" spans="2:11" ht="20.100000000000001" customHeight="1">
      <c r="B34" s="9"/>
      <c r="C34" s="10"/>
      <c r="D34" s="11" t="s">
        <v>23</v>
      </c>
      <c r="E34" s="11"/>
      <c r="F34" s="102">
        <f>F7</f>
        <v>43160</v>
      </c>
      <c r="G34" s="102"/>
      <c r="H34" s="11" t="s">
        <v>24</v>
      </c>
      <c r="I34" s="12"/>
      <c r="J34" s="102" t="str">
        <f>J7</f>
        <v>2018.3.26</v>
      </c>
      <c r="K34" s="103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82</v>
      </c>
      <c r="I35" s="49"/>
      <c r="J35" s="108" t="str">
        <f>J8</f>
        <v>HMEA-180320-STY299</v>
      </c>
      <c r="K35" s="109"/>
    </row>
    <row r="36" spans="2:11" ht="20.100000000000001" customHeight="1"/>
    <row r="37" spans="2:11" ht="20.100000000000001" customHeight="1">
      <c r="B37" s="93"/>
      <c r="C37" s="93"/>
      <c r="D37" s="44" t="s">
        <v>88</v>
      </c>
      <c r="E37" s="93" t="s">
        <v>89</v>
      </c>
      <c r="F37" s="93"/>
      <c r="G37" s="19" t="s">
        <v>87</v>
      </c>
      <c r="H37" s="19" t="s">
        <v>85</v>
      </c>
      <c r="I37" s="107" t="s">
        <v>86</v>
      </c>
      <c r="J37" s="107"/>
      <c r="K37" s="45" t="s">
        <v>84</v>
      </c>
    </row>
    <row r="38" spans="2:11" ht="20.100000000000001" customHeight="1">
      <c r="B38" s="93">
        <v>1</v>
      </c>
      <c r="C38" s="93"/>
      <c r="D38" s="43"/>
      <c r="E38" s="93" t="s">
        <v>101</v>
      </c>
      <c r="F38" s="93"/>
      <c r="G38" s="19">
        <v>100</v>
      </c>
      <c r="H38" s="19">
        <v>4</v>
      </c>
      <c r="I38" s="89">
        <f>G38*H38</f>
        <v>400</v>
      </c>
      <c r="J38" s="90"/>
      <c r="K38" s="25"/>
    </row>
    <row r="39" spans="2:11" ht="20.100000000000001" customHeight="1">
      <c r="B39" s="93">
        <v>2</v>
      </c>
      <c r="C39" s="93"/>
      <c r="D39" s="43"/>
      <c r="E39" s="93"/>
      <c r="F39" s="93"/>
      <c r="G39" s="19">
        <v>0</v>
      </c>
      <c r="H39" s="19">
        <v>0</v>
      </c>
      <c r="I39" s="89">
        <f t="shared" ref="I39:I40" si="1">G39*H39</f>
        <v>0</v>
      </c>
      <c r="J39" s="90"/>
      <c r="K39" s="25"/>
    </row>
    <row r="40" spans="2:11" ht="20.100000000000001" customHeight="1">
      <c r="B40" s="93">
        <v>3</v>
      </c>
      <c r="C40" s="93"/>
      <c r="D40" s="43"/>
      <c r="E40" s="93"/>
      <c r="F40" s="93"/>
      <c r="G40" s="19">
        <v>0</v>
      </c>
      <c r="H40" s="19">
        <v>0</v>
      </c>
      <c r="I40" s="89">
        <f t="shared" si="1"/>
        <v>0</v>
      </c>
      <c r="J40" s="90"/>
      <c r="K40" s="25"/>
    </row>
    <row r="41" spans="2:11" ht="20.100000000000001" customHeight="1">
      <c r="B41" s="96" t="s">
        <v>40</v>
      </c>
      <c r="C41" s="97"/>
      <c r="D41" s="97"/>
      <c r="E41" s="97"/>
      <c r="F41" s="98"/>
      <c r="G41" s="21"/>
      <c r="H41" s="21">
        <f>SUM(H23:H40)</f>
        <v>4</v>
      </c>
      <c r="I41" s="91">
        <f>SUM(I38:J40)</f>
        <v>400</v>
      </c>
      <c r="J41" s="92"/>
      <c r="K41" s="22"/>
    </row>
    <row r="42" spans="2:11" ht="20.100000000000001" customHeight="1">
      <c r="B42" s="15" t="s">
        <v>43</v>
      </c>
      <c r="C42" s="15"/>
      <c r="D42" s="15"/>
      <c r="E42" s="15"/>
      <c r="F42" s="15" t="s">
        <v>44</v>
      </c>
      <c r="G42" s="15" t="s">
        <v>45</v>
      </c>
      <c r="H42" s="15"/>
      <c r="I42" s="15"/>
      <c r="J42" s="15" t="s">
        <v>46</v>
      </c>
      <c r="K42" s="15"/>
    </row>
  </sheetData>
  <mergeCells count="66">
    <mergeCell ref="E13:F13"/>
    <mergeCell ref="E14:F14"/>
    <mergeCell ref="E15:F15"/>
    <mergeCell ref="E16:F16"/>
    <mergeCell ref="A30:K3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2018-03-26T03:11:35Z</dcterms:modified>
</cp:coreProperties>
</file>