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5月\"/>
    </mc:Choice>
  </mc:AlternateContent>
  <xr:revisionPtr revIDLastSave="0" documentId="13_ncr:1_{038270FC-B30D-4FBC-B076-A044E62B71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</workbook>
</file>

<file path=xl/calcChain.xml><?xml version="1.0" encoding="utf-8"?>
<calcChain xmlns="http://schemas.openxmlformats.org/spreadsheetml/2006/main">
  <c r="H54" i="3" l="1"/>
  <c r="H55" i="3"/>
  <c r="H56" i="3"/>
  <c r="H50" i="3"/>
  <c r="H51" i="3"/>
  <c r="H52" i="3"/>
  <c r="H53" i="3"/>
  <c r="I34" i="2"/>
  <c r="I35" i="2"/>
  <c r="I36" i="2"/>
  <c r="I37" i="2"/>
  <c r="H37" i="2"/>
  <c r="H18" i="2"/>
  <c r="B21" i="2"/>
  <c r="I18" i="2"/>
  <c r="G21" i="2"/>
  <c r="K21" i="2"/>
  <c r="G18" i="2"/>
  <c r="E45" i="3"/>
  <c r="E58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9" i="3"/>
  <c r="A64" i="3"/>
  <c r="H45" i="3"/>
  <c r="H46" i="3"/>
  <c r="H47" i="3"/>
  <c r="H48" i="3"/>
  <c r="H49" i="3"/>
  <c r="H57" i="3"/>
  <c r="H58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9" i="3"/>
  <c r="C64" i="3"/>
  <c r="I64" i="3"/>
  <c r="G58" i="3"/>
  <c r="G44" i="3"/>
  <c r="G40" i="3"/>
  <c r="G37" i="3"/>
  <c r="G32" i="3"/>
  <c r="G27" i="3"/>
  <c r="G24" i="3"/>
  <c r="G21" i="3"/>
  <c r="G16" i="3"/>
  <c r="G13" i="3"/>
  <c r="G59" i="3"/>
  <c r="G64" i="3"/>
  <c r="F58" i="3"/>
  <c r="F44" i="3"/>
  <c r="F40" i="3"/>
  <c r="F37" i="3"/>
  <c r="F32" i="3"/>
  <c r="F27" i="3"/>
  <c r="F24" i="3"/>
  <c r="F21" i="3"/>
  <c r="F16" i="3"/>
  <c r="F13" i="3"/>
  <c r="F59" i="3"/>
  <c r="E64" i="3"/>
  <c r="D58" i="3"/>
  <c r="D44" i="3"/>
  <c r="D40" i="3"/>
  <c r="D37" i="3"/>
  <c r="D32" i="3"/>
  <c r="D27" i="3"/>
  <c r="D24" i="3"/>
  <c r="D21" i="3"/>
  <c r="D16" i="3"/>
  <c r="D13" i="3"/>
  <c r="D59" i="3"/>
  <c r="C58" i="3"/>
  <c r="C44" i="3"/>
  <c r="C40" i="3"/>
  <c r="C37" i="3"/>
  <c r="C32" i="3"/>
  <c r="C27" i="3"/>
  <c r="C24" i="3"/>
  <c r="C21" i="3"/>
  <c r="C16" i="3"/>
  <c r="C13" i="3"/>
  <c r="C59" i="3"/>
</calcChain>
</file>

<file path=xl/sharedStrings.xml><?xml version="1.0" encoding="utf-8"?>
<sst xmlns="http://schemas.openxmlformats.org/spreadsheetml/2006/main" count="116" uniqueCount="95">
  <si>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</si>
  <si>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</si>
  <si>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</si>
  <si>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</si>
  <si>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</si>
  <si>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</si>
  <si>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</si>
  <si>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</si>
  <si>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</si>
  <si>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</si>
  <si>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</si>
  <si>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</si>
  <si>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</si>
  <si>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</si>
  <si>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</si>
  <si>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</si>
  <si>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</si>
  <si>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</si>
  <si>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</si>
  <si>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</si>
  <si>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</si>
  <si>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</si>
  <si>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</si>
  <si>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</si>
  <si>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</si>
  <si>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</si>
  <si>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</si>
  <si>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</si>
  <si>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</si>
  <si>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</si>
  <si>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</si>
  <si>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</si>
  <si>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</si>
  <si>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</si>
  <si>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</si>
  <si>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</si>
  <si>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</si>
  <si>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</si>
  <si>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</si>
  <si>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</si>
  <si>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</si>
  <si>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</si>
  <si>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</si>
  <si>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</si>
  <si>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</si>
  <si>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</si>
  <si>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</si>
  <si>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</si>
  <si>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</si>
  <si>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</si>
  <si>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</si>
  <si>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</si>
  <si>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</si>
  <si>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</si>
  <si>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</si>
  <si>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</si>
  <si>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</si>
  <si>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</si>
  <si>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</si>
  <si>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</si>
  <si>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</si>
  <si>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</si>
  <si>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</si>
  <si>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</si>
  <si>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</si>
  <si>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</si>
  <si>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</si>
  <si>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</si>
  <si>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</si>
  <si>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</si>
  <si>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</si>
  <si>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</si>
  <si>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</si>
  <si>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</si>
  <si>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</si>
  <si>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</si>
  <si>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</si>
  <si>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</si>
  <si>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</si>
  <si>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</si>
  <si>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</si>
  <si>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</si>
  <si>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</si>
  <si>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</si>
  <si>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爱尔兰签证中心服务费</t>
    <phoneticPr fontId="16" type="noConversion"/>
  </si>
  <si>
    <r>
      <t>巴西签证中心杂费，</t>
    </r>
    <r>
      <rPr>
        <sz val="11"/>
        <color rgb="FFFF0000"/>
        <rFont val="宋体"/>
        <family val="3"/>
        <charset val="134"/>
        <scheme val="minor"/>
      </rPr>
      <t>少1人158</t>
    </r>
    <phoneticPr fontId="16" type="noConversion"/>
  </si>
  <si>
    <t>巴西加急号</t>
    <phoneticPr fontId="16" type="noConversion"/>
  </si>
  <si>
    <t>韩国快递费</t>
    <phoneticPr fontId="16" type="noConversion"/>
  </si>
  <si>
    <t>美国加急</t>
    <phoneticPr fontId="16" type="noConversion"/>
  </si>
  <si>
    <t>美国快递费</t>
    <phoneticPr fontId="16" type="noConversion"/>
  </si>
  <si>
    <t>西班牙签证中心杂费2035</t>
    <phoneticPr fontId="16" type="noConversion"/>
  </si>
  <si>
    <t>西班牙打车费</t>
    <phoneticPr fontId="16" type="noConversion"/>
  </si>
  <si>
    <t>西班牙加急费</t>
    <phoneticPr fontId="16" type="noConversion"/>
  </si>
  <si>
    <t>英国使馆加急等杂费</t>
    <phoneticPr fontId="16" type="noConversion"/>
  </si>
  <si>
    <t>埃及落地费用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</si>
</sst>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10" borderId="8" xfId="0" applyNumberFormat="1" applyFill="1" applyBorder="1" applyAlignment="1">
      <alignment horizontal="right" vertical="center"/>
    </xf>
    <xf numFmtId="180" fontId="7" fillId="10" borderId="8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2" workbookViewId="0">
      <selection activeCell="J65" sqref="J6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2.109375" customWidth="1"/>
    <col min="7" max="7" width="12" customWidth="1"/>
    <col min="8" max="8" width="14.33203125" customWidth="1"/>
    <col min="9" max="9" width="29.3320312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25">
      <c r="H4" s="56" t="s">
        <v>1</v>
      </c>
      <c r="I4" s="56"/>
      <c r="J4" s="56" t="s">
        <v>2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72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 x14ac:dyDescent="0.25">
      <c r="A7" s="72"/>
      <c r="B7" s="61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1"/>
    </row>
    <row r="8" spans="1:12" ht="21" customHeight="1" x14ac:dyDescent="0.25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2" t="s">
        <v>16</v>
      </c>
    </row>
    <row r="9" spans="1:12" ht="21" customHeight="1" x14ac:dyDescent="0.25">
      <c r="A9" s="73"/>
      <c r="B9" s="69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42"/>
      <c r="J9" s="51"/>
    </row>
    <row r="10" spans="1:12" ht="21" customHeight="1" x14ac:dyDescent="0.25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51"/>
    </row>
    <row r="11" spans="1:12" ht="21" customHeight="1" x14ac:dyDescent="0.25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51"/>
    </row>
    <row r="12" spans="1:12" ht="21" customHeight="1" x14ac:dyDescent="0.25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51"/>
    </row>
    <row r="13" spans="1:12" s="27" customFormat="1" ht="21" customHeight="1" x14ac:dyDescent="0.2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2"/>
    </row>
    <row r="14" spans="1:12" ht="21" customHeight="1" x14ac:dyDescent="0.25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50" t="s">
        <v>19</v>
      </c>
    </row>
    <row r="15" spans="1:12" ht="21" customHeight="1" x14ac:dyDescent="0.25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51"/>
    </row>
    <row r="16" spans="1:12" s="27" customFormat="1" ht="21" customHeight="1" x14ac:dyDescent="0.2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2"/>
    </row>
    <row r="17" spans="1:10" ht="21" customHeight="1" x14ac:dyDescent="0.25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8" t="s">
        <v>22</v>
      </c>
    </row>
    <row r="18" spans="1:10" ht="21" customHeight="1" x14ac:dyDescent="0.25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9"/>
    </row>
    <row r="19" spans="1:10" ht="21" customHeight="1" x14ac:dyDescent="0.25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9"/>
    </row>
    <row r="20" spans="1:10" ht="21" customHeight="1" x14ac:dyDescent="0.25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9"/>
    </row>
    <row r="21" spans="1:10" s="27" customFormat="1" ht="21" customHeight="1" x14ac:dyDescent="0.25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0"/>
    </row>
    <row r="22" spans="1:10" ht="21" customHeight="1" x14ac:dyDescent="0.25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8" t="s">
        <v>25</v>
      </c>
    </row>
    <row r="23" spans="1:10" ht="21" customHeight="1" x14ac:dyDescent="0.25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9"/>
    </row>
    <row r="24" spans="1:10" s="27" customFormat="1" ht="21" customHeight="1" x14ac:dyDescent="0.25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0"/>
    </row>
    <row r="25" spans="1:10" ht="21" customHeight="1" x14ac:dyDescent="0.25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50" t="s">
        <v>28</v>
      </c>
    </row>
    <row r="26" spans="1:10" ht="21" customHeight="1" x14ac:dyDescent="0.25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51"/>
    </row>
    <row r="27" spans="1:10" s="27" customFormat="1" ht="21" customHeight="1" x14ac:dyDescent="0.25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2"/>
    </row>
    <row r="28" spans="1:10" ht="21" customHeight="1" x14ac:dyDescent="0.25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50" t="s">
        <v>31</v>
      </c>
    </row>
    <row r="29" spans="1:10" ht="21" customHeight="1" x14ac:dyDescent="0.25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9"/>
    </row>
    <row r="30" spans="1:10" ht="21" customHeight="1" x14ac:dyDescent="0.25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9"/>
    </row>
    <row r="31" spans="1:10" ht="21" customHeight="1" x14ac:dyDescent="0.25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9"/>
    </row>
    <row r="32" spans="1:10" s="27" customFormat="1" ht="21" customHeight="1" x14ac:dyDescent="0.25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60"/>
    </row>
    <row r="33" spans="1:10" ht="21" customHeight="1" x14ac:dyDescent="0.25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3"/>
    </row>
    <row r="34" spans="1:10" ht="21" customHeight="1" x14ac:dyDescent="0.25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4"/>
    </row>
    <row r="35" spans="1:10" ht="21" customHeight="1" x14ac:dyDescent="0.25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4"/>
    </row>
    <row r="36" spans="1:10" ht="21" customHeight="1" x14ac:dyDescent="0.25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4"/>
    </row>
    <row r="37" spans="1:10" s="27" customFormat="1" ht="21" customHeight="1" x14ac:dyDescent="0.25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5"/>
    </row>
    <row r="38" spans="1:10" ht="21" customHeight="1" x14ac:dyDescent="0.25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8" t="s">
        <v>36</v>
      </c>
    </row>
    <row r="39" spans="1:10" ht="21" customHeight="1" x14ac:dyDescent="0.25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9"/>
    </row>
    <row r="40" spans="1:10" s="27" customFormat="1" ht="21" customHeight="1" x14ac:dyDescent="0.25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60"/>
    </row>
    <row r="41" spans="1:10" ht="21" customHeight="1" x14ac:dyDescent="0.25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50" t="s">
        <v>39</v>
      </c>
    </row>
    <row r="42" spans="1:10" ht="21" customHeight="1" x14ac:dyDescent="0.25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51"/>
    </row>
    <row r="43" spans="1:10" ht="21" customHeight="1" x14ac:dyDescent="0.25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51"/>
    </row>
    <row r="44" spans="1:10" s="27" customFormat="1" ht="21" customHeight="1" x14ac:dyDescent="0.25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2"/>
    </row>
    <row r="45" spans="1:10" ht="21" customHeight="1" x14ac:dyDescent="0.25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4">
        <v>0</v>
      </c>
      <c r="G45" s="48">
        <v>606</v>
      </c>
      <c r="H45" s="34">
        <f t="shared" si="0"/>
        <v>606</v>
      </c>
      <c r="I45" s="47" t="s">
        <v>94</v>
      </c>
      <c r="J45" s="53"/>
    </row>
    <row r="46" spans="1:10" ht="21" customHeight="1" x14ac:dyDescent="0.25">
      <c r="A46" s="74"/>
      <c r="B46" s="69"/>
      <c r="C46" s="63"/>
      <c r="D46" s="66"/>
      <c r="E46" s="63"/>
      <c r="F46" s="34">
        <v>461</v>
      </c>
      <c r="G46" s="34">
        <v>0</v>
      </c>
      <c r="H46" s="34">
        <f t="shared" ref="H46:H57" si="19">F46+G46</f>
        <v>461</v>
      </c>
      <c r="I46" s="47" t="s">
        <v>84</v>
      </c>
      <c r="J46" s="54"/>
    </row>
    <row r="47" spans="1:10" ht="21" customHeight="1" x14ac:dyDescent="0.25">
      <c r="A47" s="74"/>
      <c r="B47" s="69"/>
      <c r="C47" s="63"/>
      <c r="D47" s="66"/>
      <c r="E47" s="63"/>
      <c r="F47" s="34">
        <v>1981</v>
      </c>
      <c r="G47" s="34">
        <v>0</v>
      </c>
      <c r="H47" s="34">
        <f t="shared" si="19"/>
        <v>1981</v>
      </c>
      <c r="I47" s="47" t="s">
        <v>85</v>
      </c>
      <c r="J47" s="54"/>
    </row>
    <row r="48" spans="1:10" ht="21" customHeight="1" x14ac:dyDescent="0.25">
      <c r="A48" s="74"/>
      <c r="B48" s="69"/>
      <c r="C48" s="63"/>
      <c r="D48" s="66"/>
      <c r="E48" s="63"/>
      <c r="F48" s="34">
        <v>0</v>
      </c>
      <c r="G48" s="48">
        <v>3600</v>
      </c>
      <c r="H48" s="34">
        <f t="shared" si="19"/>
        <v>3600</v>
      </c>
      <c r="I48" s="47" t="s">
        <v>86</v>
      </c>
      <c r="J48" s="54"/>
    </row>
    <row r="49" spans="1:11" ht="21" customHeight="1" x14ac:dyDescent="0.25">
      <c r="A49" s="74"/>
      <c r="B49" s="69"/>
      <c r="C49" s="63"/>
      <c r="D49" s="66"/>
      <c r="E49" s="63"/>
      <c r="F49" s="34">
        <v>99</v>
      </c>
      <c r="G49" s="48">
        <v>49</v>
      </c>
      <c r="H49" s="34">
        <f t="shared" si="19"/>
        <v>148</v>
      </c>
      <c r="I49" s="47" t="s">
        <v>87</v>
      </c>
      <c r="J49" s="54"/>
    </row>
    <row r="50" spans="1:11" ht="21" customHeight="1" x14ac:dyDescent="0.25">
      <c r="A50" s="74"/>
      <c r="B50" s="69"/>
      <c r="C50" s="63"/>
      <c r="D50" s="66"/>
      <c r="E50" s="63"/>
      <c r="F50" s="34"/>
      <c r="G50" s="48">
        <v>54500</v>
      </c>
      <c r="H50" s="34">
        <f t="shared" si="19"/>
        <v>54500</v>
      </c>
      <c r="I50" s="47" t="s">
        <v>88</v>
      </c>
      <c r="J50" s="54"/>
    </row>
    <row r="51" spans="1:11" ht="21" customHeight="1" x14ac:dyDescent="0.25">
      <c r="A51" s="74"/>
      <c r="B51" s="69"/>
      <c r="C51" s="63"/>
      <c r="D51" s="66"/>
      <c r="E51" s="63"/>
      <c r="F51" s="34"/>
      <c r="G51" s="48">
        <v>452</v>
      </c>
      <c r="H51" s="34">
        <f t="shared" si="19"/>
        <v>452</v>
      </c>
      <c r="I51" s="47" t="s">
        <v>89</v>
      </c>
      <c r="J51" s="54"/>
    </row>
    <row r="52" spans="1:11" ht="21" customHeight="1" x14ac:dyDescent="0.25">
      <c r="A52" s="74"/>
      <c r="B52" s="69"/>
      <c r="C52" s="63"/>
      <c r="D52" s="66"/>
      <c r="E52" s="63"/>
      <c r="F52" s="34">
        <v>2035</v>
      </c>
      <c r="G52" s="34"/>
      <c r="H52" s="34">
        <f t="shared" si="19"/>
        <v>2035</v>
      </c>
      <c r="I52" s="47" t="s">
        <v>90</v>
      </c>
      <c r="J52" s="54"/>
    </row>
    <row r="53" spans="1:11" ht="21" customHeight="1" x14ac:dyDescent="0.25">
      <c r="A53" s="74"/>
      <c r="B53" s="69"/>
      <c r="C53" s="63"/>
      <c r="D53" s="66"/>
      <c r="E53" s="63"/>
      <c r="F53" s="34">
        <v>0</v>
      </c>
      <c r="G53" s="48">
        <v>51.66</v>
      </c>
      <c r="H53" s="34">
        <f t="shared" si="19"/>
        <v>51.66</v>
      </c>
      <c r="I53" s="47" t="s">
        <v>91</v>
      </c>
      <c r="J53" s="54"/>
    </row>
    <row r="54" spans="1:11" ht="21" customHeight="1" x14ac:dyDescent="0.25">
      <c r="A54" s="74"/>
      <c r="B54" s="69"/>
      <c r="C54" s="63"/>
      <c r="D54" s="66"/>
      <c r="E54" s="63"/>
      <c r="F54" s="34"/>
      <c r="G54" s="48">
        <v>2700</v>
      </c>
      <c r="H54" s="34">
        <f t="shared" si="19"/>
        <v>2700</v>
      </c>
      <c r="I54" s="47" t="s">
        <v>92</v>
      </c>
      <c r="J54" s="54"/>
    </row>
    <row r="55" spans="1:11" ht="21" customHeight="1" x14ac:dyDescent="0.25">
      <c r="A55" s="74"/>
      <c r="B55" s="69"/>
      <c r="C55" s="63"/>
      <c r="D55" s="66"/>
      <c r="E55" s="63"/>
      <c r="F55" s="34">
        <v>84408</v>
      </c>
      <c r="G55" s="48">
        <v>8685</v>
      </c>
      <c r="H55" s="34">
        <f t="shared" si="19"/>
        <v>93093</v>
      </c>
      <c r="I55" s="47" t="s">
        <v>93</v>
      </c>
      <c r="J55" s="54"/>
    </row>
    <row r="56" spans="1:11" ht="21" customHeight="1" x14ac:dyDescent="0.25">
      <c r="A56" s="74"/>
      <c r="B56" s="69"/>
      <c r="C56" s="63"/>
      <c r="D56" s="66"/>
      <c r="E56" s="63"/>
      <c r="F56" s="34"/>
      <c r="G56" s="34"/>
      <c r="H56" s="34">
        <f t="shared" si="19"/>
        <v>0</v>
      </c>
      <c r="I56" s="47"/>
      <c r="J56" s="54"/>
    </row>
    <row r="57" spans="1:11" ht="21" customHeight="1" x14ac:dyDescent="0.25">
      <c r="A57" s="68"/>
      <c r="B57" s="69"/>
      <c r="C57" s="63"/>
      <c r="D57" s="66"/>
      <c r="E57" s="63"/>
      <c r="F57" s="34">
        <v>0</v>
      </c>
      <c r="G57" s="34">
        <v>0</v>
      </c>
      <c r="H57" s="34">
        <f t="shared" si="19"/>
        <v>0</v>
      </c>
      <c r="I57" s="42"/>
      <c r="J57" s="54"/>
    </row>
    <row r="58" spans="1:11" s="27" customFormat="1" ht="21" customHeight="1" x14ac:dyDescent="0.25">
      <c r="A58" s="35"/>
      <c r="B58" s="36" t="s">
        <v>42</v>
      </c>
      <c r="C58" s="37">
        <f>SUM(C45)</f>
        <v>0</v>
      </c>
      <c r="D58" s="37">
        <f t="shared" ref="D58:E58" si="20">SUM(D45)</f>
        <v>0</v>
      </c>
      <c r="E58" s="37">
        <f t="shared" si="20"/>
        <v>0</v>
      </c>
      <c r="F58" s="37">
        <f>SUM(F45:F57)</f>
        <v>88984</v>
      </c>
      <c r="G58" s="49">
        <f t="shared" ref="G58:H58" si="21">SUM(G45:G57)</f>
        <v>70643.66</v>
      </c>
      <c r="H58" s="37">
        <f t="shared" si="21"/>
        <v>159627.66</v>
      </c>
      <c r="I58" s="43"/>
      <c r="J58" s="55"/>
    </row>
    <row r="59" spans="1:11" ht="21" customHeight="1" x14ac:dyDescent="0.25">
      <c r="A59" s="35"/>
      <c r="B59" s="36" t="s">
        <v>43</v>
      </c>
      <c r="C59" s="37">
        <f>SUM(C58,C44,C40,C37,C32,C27,C24,C21,C16,C13)</f>
        <v>0</v>
      </c>
      <c r="D59" s="37">
        <f t="shared" ref="D59:H59" si="22">SUM(D58,D44,D40,D37,D32,D27,D24,D21,D16,D13)</f>
        <v>0</v>
      </c>
      <c r="E59" s="37">
        <f t="shared" si="22"/>
        <v>0</v>
      </c>
      <c r="F59" s="37">
        <f t="shared" si="22"/>
        <v>88984</v>
      </c>
      <c r="G59" s="37">
        <f t="shared" si="22"/>
        <v>70643.66</v>
      </c>
      <c r="H59" s="37">
        <f t="shared" si="22"/>
        <v>159627.66</v>
      </c>
      <c r="I59" s="43"/>
      <c r="J59" s="44"/>
    </row>
    <row r="61" spans="1:11" ht="21" customHeight="1" x14ac:dyDescent="0.25">
      <c r="K61" s="29"/>
    </row>
    <row r="63" spans="1:11" ht="21" customHeight="1" x14ac:dyDescent="0.25">
      <c r="A63" s="78" t="s">
        <v>44</v>
      </c>
      <c r="B63" s="79"/>
      <c r="C63" s="80" t="s">
        <v>45</v>
      </c>
      <c r="D63" s="80"/>
      <c r="E63" s="80" t="s">
        <v>46</v>
      </c>
      <c r="F63" s="80"/>
      <c r="G63" s="80" t="s">
        <v>47</v>
      </c>
      <c r="H63" s="80"/>
      <c r="I63" s="45" t="s">
        <v>48</v>
      </c>
    </row>
    <row r="64" spans="1:11" ht="21" customHeight="1" x14ac:dyDescent="0.25">
      <c r="A64" s="70">
        <f>E59</f>
        <v>0</v>
      </c>
      <c r="B64" s="71"/>
      <c r="C64" s="71">
        <f>H59</f>
        <v>159627.66</v>
      </c>
      <c r="D64" s="71"/>
      <c r="E64" s="71">
        <f>F59</f>
        <v>88984</v>
      </c>
      <c r="F64" s="71"/>
      <c r="G64" s="71">
        <f>G59</f>
        <v>70643.66</v>
      </c>
      <c r="H64" s="71"/>
      <c r="I64" s="46">
        <f>A64-C64</f>
        <v>-159627.66</v>
      </c>
    </row>
    <row r="66" spans="1:9" ht="21" customHeight="1" x14ac:dyDescent="0.25">
      <c r="A66" s="38" t="s">
        <v>49</v>
      </c>
      <c r="B66" s="39"/>
      <c r="C66" s="40" t="s">
        <v>50</v>
      </c>
      <c r="D66" s="38"/>
      <c r="E66" s="38" t="s">
        <v>51</v>
      </c>
      <c r="F66" s="38"/>
      <c r="G66" s="38" t="s">
        <v>52</v>
      </c>
      <c r="H66" s="38"/>
      <c r="I66" s="39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1:J44"/>
    <mergeCell ref="J45:J5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6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54</v>
      </c>
      <c r="E5" s="5"/>
      <c r="F5" s="97"/>
      <c r="G5" s="97"/>
      <c r="H5" s="5" t="s">
        <v>55</v>
      </c>
      <c r="I5" s="4"/>
      <c r="J5" s="97"/>
      <c r="K5" s="98"/>
    </row>
    <row r="6" spans="2:11" ht="20.100000000000001" customHeight="1" x14ac:dyDescent="0.25">
      <c r="B6" s="6"/>
      <c r="C6" s="7"/>
      <c r="D6" s="8" t="s">
        <v>56</v>
      </c>
      <c r="E6" s="8"/>
      <c r="F6" s="99"/>
      <c r="G6" s="99"/>
      <c r="H6" s="8" t="s">
        <v>57</v>
      </c>
      <c r="I6" s="7"/>
      <c r="J6" s="99"/>
      <c r="K6" s="100"/>
    </row>
    <row r="7" spans="2:11" ht="20.100000000000001" customHeight="1" x14ac:dyDescent="0.25">
      <c r="B7" s="6"/>
      <c r="C7" s="7"/>
      <c r="D7" s="8" t="s">
        <v>58</v>
      </c>
      <c r="E7" s="8"/>
      <c r="F7" s="99"/>
      <c r="G7" s="99"/>
      <c r="H7" s="8" t="s">
        <v>59</v>
      </c>
      <c r="I7" s="7"/>
      <c r="J7" s="99"/>
      <c r="K7" s="10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94"/>
      <c r="K8" s="9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3" t="s">
        <v>3</v>
      </c>
      <c r="C10" s="85"/>
      <c r="D10" s="13" t="s">
        <v>61</v>
      </c>
      <c r="E10" s="83" t="s">
        <v>62</v>
      </c>
      <c r="F10" s="85"/>
      <c r="G10" s="15" t="s">
        <v>63</v>
      </c>
      <c r="H10" s="14" t="s">
        <v>64</v>
      </c>
      <c r="I10" s="83" t="s">
        <v>65</v>
      </c>
      <c r="J10" s="85"/>
      <c r="K10" s="15" t="s">
        <v>66</v>
      </c>
    </row>
    <row r="11" spans="2:11" ht="20.100000000000001" customHeight="1" x14ac:dyDescent="0.25">
      <c r="B11" s="103">
        <v>1</v>
      </c>
      <c r="C11" s="104"/>
      <c r="D11" s="88" t="s">
        <v>67</v>
      </c>
      <c r="E11" s="103" t="s">
        <v>68</v>
      </c>
      <c r="F11" s="104"/>
      <c r="G11" s="16">
        <v>0</v>
      </c>
      <c r="H11" s="16"/>
      <c r="I11" s="92"/>
      <c r="J11" s="93"/>
      <c r="K11" s="21" t="s">
        <v>69</v>
      </c>
    </row>
    <row r="12" spans="2:11" ht="20.100000000000001" customHeight="1" x14ac:dyDescent="0.25">
      <c r="B12" s="103">
        <v>2</v>
      </c>
      <c r="C12" s="104"/>
      <c r="D12" s="89"/>
      <c r="E12" s="91" t="s">
        <v>70</v>
      </c>
      <c r="F12" s="91"/>
      <c r="G12" s="16">
        <v>0</v>
      </c>
      <c r="H12" s="16"/>
      <c r="I12" s="92"/>
      <c r="J12" s="93"/>
      <c r="K12" s="21" t="s">
        <v>71</v>
      </c>
    </row>
    <row r="13" spans="2:11" ht="20.100000000000001" customHeight="1" x14ac:dyDescent="0.25">
      <c r="B13" s="103">
        <v>3</v>
      </c>
      <c r="C13" s="104"/>
      <c r="D13" s="89"/>
      <c r="E13" s="103" t="s">
        <v>72</v>
      </c>
      <c r="F13" s="104"/>
      <c r="G13" s="16">
        <v>0</v>
      </c>
      <c r="H13" s="16"/>
      <c r="I13" s="92"/>
      <c r="J13" s="93"/>
      <c r="K13" s="21" t="s">
        <v>69</v>
      </c>
    </row>
    <row r="14" spans="2:11" ht="20.100000000000001" customHeight="1" x14ac:dyDescent="0.25">
      <c r="B14" s="103">
        <v>4</v>
      </c>
      <c r="C14" s="104"/>
      <c r="D14" s="89"/>
      <c r="E14" s="103" t="s">
        <v>73</v>
      </c>
      <c r="F14" s="104"/>
      <c r="G14" s="16">
        <v>0</v>
      </c>
      <c r="H14" s="16"/>
      <c r="I14" s="92"/>
      <c r="J14" s="93"/>
      <c r="K14" s="21" t="s">
        <v>74</v>
      </c>
    </row>
    <row r="15" spans="2:11" ht="20.100000000000001" customHeight="1" x14ac:dyDescent="0.25">
      <c r="B15" s="103">
        <v>5</v>
      </c>
      <c r="C15" s="104"/>
      <c r="D15" s="88" t="s">
        <v>41</v>
      </c>
      <c r="E15" s="91"/>
      <c r="F15" s="91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3" t="s">
        <v>43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5" t="s">
        <v>76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.399999999999999" x14ac:dyDescent="0.25">
      <c r="A26" s="75" t="s">
        <v>79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25">
      <c r="B28" s="3"/>
      <c r="C28" s="4"/>
      <c r="D28" s="5" t="s">
        <v>54</v>
      </c>
      <c r="E28" s="5"/>
      <c r="F28" s="97"/>
      <c r="G28" s="97"/>
      <c r="H28" s="5" t="s">
        <v>55</v>
      </c>
      <c r="I28" s="4"/>
      <c r="J28" s="97"/>
      <c r="K28" s="98"/>
    </row>
    <row r="29" spans="1:11" ht="20.100000000000001" customHeight="1" x14ac:dyDescent="0.25">
      <c r="B29" s="6"/>
      <c r="C29" s="7"/>
      <c r="D29" s="8" t="s">
        <v>56</v>
      </c>
      <c r="E29" s="8"/>
      <c r="F29" s="99"/>
      <c r="G29" s="99"/>
      <c r="H29" s="8" t="s">
        <v>57</v>
      </c>
      <c r="I29" s="7"/>
      <c r="J29" s="99"/>
      <c r="K29" s="100"/>
    </row>
    <row r="30" spans="1:11" ht="20.100000000000001" customHeight="1" x14ac:dyDescent="0.25">
      <c r="B30" s="6"/>
      <c r="C30" s="7"/>
      <c r="D30" s="8" t="s">
        <v>58</v>
      </c>
      <c r="E30" s="8"/>
      <c r="F30" s="99"/>
      <c r="G30" s="99"/>
      <c r="H30" s="8" t="s">
        <v>59</v>
      </c>
      <c r="I30" s="7"/>
      <c r="J30" s="99"/>
      <c r="K30" s="100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60</v>
      </c>
      <c r="I31" s="10"/>
      <c r="J31" s="94"/>
      <c r="K31" s="95"/>
    </row>
    <row r="32" spans="1:11" ht="20.100000000000001" customHeight="1" x14ac:dyDescent="0.25"/>
    <row r="33" spans="2:11" ht="20.100000000000001" customHeight="1" x14ac:dyDescent="0.25">
      <c r="B33" s="91"/>
      <c r="C33" s="91"/>
      <c r="D33" s="18" t="s">
        <v>80</v>
      </c>
      <c r="E33" s="91" t="s">
        <v>81</v>
      </c>
      <c r="F33" s="91"/>
      <c r="G33" s="16" t="s">
        <v>82</v>
      </c>
      <c r="H33" s="16" t="s">
        <v>83</v>
      </c>
      <c r="I33" s="96" t="s">
        <v>43</v>
      </c>
      <c r="J33" s="96"/>
      <c r="K33" s="25" t="s">
        <v>66</v>
      </c>
    </row>
    <row r="34" spans="2:11" ht="20.100000000000001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3" t="s">
        <v>43</v>
      </c>
      <c r="C37" s="84"/>
      <c r="D37" s="84"/>
      <c r="E37" s="84"/>
      <c r="F37" s="85"/>
      <c r="G37" s="17"/>
      <c r="H37" s="17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2023-06-05T08:48:19Z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