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/>
  </bookViews>
  <sheets>
    <sheet name="Sheet0" sheetId="1" r:id="rId1"/>
  </sheets>
  <definedNames>
    <definedName name="_xlnm._FilterDatabase" localSheetId="0" hidden="1">Sheet0!$A$1:$X$52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<sst xmlns="http://schemas.openxmlformats.org/spreadsheetml/2006/main" count="477" uniqueCount="82">
  <si>
    <t>火车订单号</t>
  </si>
  <si>
    <t>预订时间</t>
  </si>
  <si>
    <t>技术服务费</t>
  </si>
  <si>
    <t>技术服务费支付方</t>
  </si>
  <si>
    <t>车次</t>
  </si>
  <si>
    <t>出发地</t>
  </si>
  <si>
    <t>到达地</t>
  </si>
  <si>
    <t>出行人姓名</t>
  </si>
  <si>
    <t>席别</t>
  </si>
  <si>
    <t>总票价(元)</t>
  </si>
  <si>
    <t>出票服务费(元)</t>
  </si>
  <si>
    <t>退回金额</t>
  </si>
  <si>
    <t>退票手续费(元)</t>
  </si>
  <si>
    <t>退票服务费(元)</t>
  </si>
  <si>
    <t>票联打印费（元）</t>
  </si>
  <si>
    <t>是否退票</t>
  </si>
  <si>
    <t>改签后新车次</t>
  </si>
  <si>
    <t>改签后新车次类型</t>
  </si>
  <si>
    <t>改签后新席别</t>
  </si>
  <si>
    <t>改签后新席别单价(元)</t>
  </si>
  <si>
    <t>改签后退还差价(元)</t>
  </si>
  <si>
    <t>改签服务费(元)</t>
  </si>
  <si>
    <t>快递费(元)</t>
  </si>
  <si>
    <t>合计</t>
  </si>
  <si>
    <t>EDW9183141</t>
  </si>
  <si>
    <t>2025-01-07 13:55:53</t>
  </si>
  <si>
    <t>客户</t>
  </si>
  <si>
    <t>G59</t>
  </si>
  <si>
    <t>北京西</t>
  </si>
  <si>
    <t>郑州东</t>
  </si>
  <si>
    <t>程军霞</t>
  </si>
  <si>
    <t>二等座</t>
  </si>
  <si>
    <t>否</t>
  </si>
  <si>
    <t>盛海燕</t>
  </si>
  <si>
    <t>EJW0755512</t>
  </si>
  <si>
    <t>2025-01-07 13:54:36</t>
  </si>
  <si>
    <t>G553</t>
  </si>
  <si>
    <t>新乡东</t>
  </si>
  <si>
    <t>陈红芝</t>
  </si>
  <si>
    <t>ECW7328573</t>
  </si>
  <si>
    <t>2025-01-07 13:52:58</t>
  </si>
  <si>
    <t>G652</t>
  </si>
  <si>
    <t>EJW1005741</t>
  </si>
  <si>
    <t>2025-01-07 13:50:37</t>
  </si>
  <si>
    <t>G804</t>
  </si>
  <si>
    <t>EEW2022387</t>
  </si>
  <si>
    <t>2025-01-07 06:16:43</t>
  </si>
  <si>
    <t>郭秀廷</t>
  </si>
  <si>
    <t>马丽</t>
  </si>
  <si>
    <t>刘琦</t>
  </si>
  <si>
    <t>贾耀珍</t>
  </si>
  <si>
    <t>时荆成</t>
  </si>
  <si>
    <t>魏广锋</t>
  </si>
  <si>
    <t>徐亚</t>
  </si>
  <si>
    <t>马志勇</t>
  </si>
  <si>
    <t>E3W9596942</t>
  </si>
  <si>
    <t>2025-01-07 06:14:49</t>
  </si>
  <si>
    <t>林立新</t>
  </si>
  <si>
    <t>是</t>
  </si>
  <si>
    <t>赵红梅</t>
  </si>
  <si>
    <t>吕丽</t>
  </si>
  <si>
    <t>郭瑞</t>
  </si>
  <si>
    <t>方桂娥</t>
  </si>
  <si>
    <t>方桂萍</t>
  </si>
  <si>
    <t>郭想兰</t>
  </si>
  <si>
    <t>王利红</t>
  </si>
  <si>
    <t>EEW4192803</t>
  </si>
  <si>
    <t>2025-01-07 06:12:29</t>
  </si>
  <si>
    <t>赵阳</t>
  </si>
  <si>
    <t>张超</t>
  </si>
  <si>
    <t>景斌</t>
  </si>
  <si>
    <t>张晶晶</t>
  </si>
  <si>
    <t>冯俏</t>
  </si>
  <si>
    <t>党豪杰</t>
  </si>
  <si>
    <t>E3W1162300</t>
  </si>
  <si>
    <t>2025-01-05 19:56:19</t>
  </si>
  <si>
    <t>E3W4996159</t>
  </si>
  <si>
    <t>2025-01-05 19:53:06</t>
  </si>
  <si>
    <t>E3W8030260</t>
  </si>
  <si>
    <t>2025-01-05 19:47:08</t>
  </si>
  <si>
    <t>需开发票</t>
  </si>
  <si>
    <t>回冲支付宝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</si>
</sst>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7" tint="0.8"/>
        <bgColor indexed="64"/>
      </patternFill>
    </fill>
    <fill>
      <patternFill patternType="solid">
        <fgColor theme="3" tint="0.8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5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6" borderId="4" applyNumberFormat="0" applyAlignment="0" applyProtection="0">
      <alignment vertical="center"/>
    </xf>
    <xf numFmtId="0" fontId="11" fillId="7" borderId="5" applyNumberFormat="0" applyAlignment="0" applyProtection="0">
      <alignment vertical="center"/>
    </xf>
    <xf numFmtId="0" fontId="12" fillId="7" borderId="4" applyNumberFormat="0" applyAlignment="0" applyProtection="0">
      <alignment vertical="center"/>
    </xf>
    <xf numFmtId="0" fontId="13" fillId="8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</cellStyleXfs>
  <cellXfs count="10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ont="1" applyAlignment="1">
      <alignment horizontal="center"/>
    </xf>
    <xf numFmtId="0" fontId="0" fillId="0" borderId="0" xfId="0" applyFont="1" applyFill="1" applyAlignment="1">
      <alignment horizontal="center"/>
    </xf>
    <xf numFmtId="0" fontId="0" fillId="2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3" borderId="0" xfId="0" applyFont="1" applyFill="1" applyAlignment="1">
      <alignment horizontal="center" vertical="center"/>
    </xf>
    <xf numFmtId="0" fontId="1" fillId="4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56"/>
  <sheetViews>
    <sheetView tabSelected="1" topLeftCell="D1" workbookViewId="0">
      <pane ySplit="1" topLeftCell="A35" activePane="bottomLeft" state="frozen"/>
      <selection/>
      <selection pane="bottomLeft" activeCell="P56" sqref="P56"/>
    </sheetView>
  </sheetViews>
  <sheetFormatPr defaultColWidth="9" defaultRowHeight="14.4"/>
  <cols>
    <col min="1" max="1" width="12" style="1" customWidth="1"/>
    <col min="2" max="2" width="23.7777777777778" style="2" customWidth="1"/>
    <col min="3" max="9" width="12" style="1" customWidth="1"/>
    <col min="10" max="10" width="14.1111111111111" style="1" customWidth="1"/>
    <col min="11" max="12" width="15.5555555555556" style="1" customWidth="1"/>
    <col min="13" max="13" width="16.7777777777778" style="1" customWidth="1"/>
    <col min="14" max="14" width="14.5555555555556" style="1" customWidth="1"/>
    <col min="15" max="16" width="12" style="1" customWidth="1"/>
    <col min="17" max="22" width="12" style="1" hidden="1" customWidth="1"/>
    <col min="23" max="23" width="10.5555555555556" style="3" customWidth="1"/>
    <col min="24" max="24" width="8.88888888888889" style="3"/>
    <col min="25" max="16384" width="9" style="1"/>
  </cols>
  <sheetData>
    <row r="1" spans="1:24">
      <c r="A1" s="4" t="s">
        <v>0</v>
      </c>
      <c r="B1" s="5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5" t="s">
        <v>22</v>
      </c>
      <c r="X1" s="5" t="s">
        <v>23</v>
      </c>
    </row>
    <row r="2" spans="1:24">
      <c r="A2" s="1" t="s">
        <v>24</v>
      </c>
      <c r="B2" s="2" t="s">
        <v>25</v>
      </c>
      <c r="C2" s="1">
        <v>0</v>
      </c>
      <c r="D2" s="1" t="s">
        <v>26</v>
      </c>
      <c r="E2" s="1" t="s">
        <v>27</v>
      </c>
      <c r="F2" s="1" t="s">
        <v>28</v>
      </c>
      <c r="G2" s="1" t="s">
        <v>29</v>
      </c>
      <c r="H2" s="1" t="s">
        <v>30</v>
      </c>
      <c r="I2" s="1" t="s">
        <v>31</v>
      </c>
      <c r="J2" s="6">
        <v>682</v>
      </c>
      <c r="K2" s="6">
        <v>5</v>
      </c>
      <c r="L2" s="7"/>
      <c r="N2" s="1">
        <v>0</v>
      </c>
      <c r="O2" s="1">
        <v>0</v>
      </c>
      <c r="P2" s="1" t="s">
        <v>32</v>
      </c>
      <c r="W2" s="7">
        <v>0</v>
      </c>
      <c r="X2" s="8">
        <f>J52+K52+L52+N52+W2+O52</f>
        <v>15272</v>
      </c>
    </row>
    <row r="3" spans="1:24">
      <c r="A3" s="1" t="s">
        <v>24</v>
      </c>
      <c r="B3" s="2" t="s">
        <v>25</v>
      </c>
      <c r="C3" s="1">
        <v>0</v>
      </c>
      <c r="D3" s="1" t="s">
        <v>26</v>
      </c>
      <c r="E3" s="1" t="s">
        <v>27</v>
      </c>
      <c r="F3" s="1" t="s">
        <v>28</v>
      </c>
      <c r="G3" s="1" t="s">
        <v>29</v>
      </c>
      <c r="H3" s="1" t="s">
        <v>33</v>
      </c>
      <c r="I3" s="1" t="s">
        <v>31</v>
      </c>
      <c r="J3" s="6"/>
      <c r="K3" s="6">
        <v>5</v>
      </c>
      <c r="L3" s="7"/>
      <c r="N3" s="1">
        <v>0</v>
      </c>
      <c r="O3" s="1">
        <v>0</v>
      </c>
      <c r="P3" s="1" t="s">
        <v>32</v>
      </c>
      <c r="W3" s="7"/>
      <c r="X3" s="8"/>
    </row>
    <row r="4" spans="1:24">
      <c r="A4" s="1" t="s">
        <v>34</v>
      </c>
      <c r="B4" s="2" t="s">
        <v>35</v>
      </c>
      <c r="C4" s="1">
        <v>0</v>
      </c>
      <c r="D4" s="1" t="s">
        <v>26</v>
      </c>
      <c r="E4" s="1" t="s">
        <v>36</v>
      </c>
      <c r="F4" s="1" t="s">
        <v>28</v>
      </c>
      <c r="G4" s="1" t="s">
        <v>37</v>
      </c>
      <c r="H4" s="1" t="s">
        <v>38</v>
      </c>
      <c r="I4" s="1" t="s">
        <v>31</v>
      </c>
      <c r="J4" s="6">
        <v>253</v>
      </c>
      <c r="K4" s="6">
        <v>5</v>
      </c>
      <c r="L4" s="7"/>
      <c r="N4" s="1">
        <v>0</v>
      </c>
      <c r="O4" s="1">
        <v>0</v>
      </c>
      <c r="P4" s="1" t="s">
        <v>32</v>
      </c>
      <c r="W4" s="7"/>
      <c r="X4" s="8"/>
    </row>
    <row r="5" spans="1:24">
      <c r="A5" s="1" t="s">
        <v>39</v>
      </c>
      <c r="B5" s="2" t="s">
        <v>40</v>
      </c>
      <c r="C5" s="1">
        <v>0</v>
      </c>
      <c r="D5" s="1" t="s">
        <v>26</v>
      </c>
      <c r="E5" s="1" t="s">
        <v>41</v>
      </c>
      <c r="F5" s="1" t="s">
        <v>37</v>
      </c>
      <c r="G5" s="1" t="s">
        <v>28</v>
      </c>
      <c r="H5" s="1" t="s">
        <v>38</v>
      </c>
      <c r="I5" s="1" t="s">
        <v>31</v>
      </c>
      <c r="J5" s="6">
        <v>281</v>
      </c>
      <c r="K5" s="6">
        <v>5</v>
      </c>
      <c r="L5" s="7"/>
      <c r="N5" s="1">
        <v>0</v>
      </c>
      <c r="O5" s="1">
        <v>0</v>
      </c>
      <c r="P5" s="1" t="s">
        <v>32</v>
      </c>
      <c r="W5" s="7"/>
      <c r="X5" s="8"/>
    </row>
    <row r="6" spans="1:24">
      <c r="A6" s="1" t="s">
        <v>42</v>
      </c>
      <c r="B6" s="2" t="s">
        <v>43</v>
      </c>
      <c r="C6" s="1">
        <v>0</v>
      </c>
      <c r="D6" s="1" t="s">
        <v>26</v>
      </c>
      <c r="E6" s="1" t="s">
        <v>44</v>
      </c>
      <c r="F6" s="1" t="s">
        <v>29</v>
      </c>
      <c r="G6" s="1" t="s">
        <v>28</v>
      </c>
      <c r="H6" s="1" t="s">
        <v>30</v>
      </c>
      <c r="I6" s="1" t="s">
        <v>31</v>
      </c>
      <c r="J6" s="6">
        <v>682</v>
      </c>
      <c r="K6" s="6">
        <v>5</v>
      </c>
      <c r="L6" s="7"/>
      <c r="N6" s="1">
        <v>0</v>
      </c>
      <c r="O6" s="1">
        <v>0</v>
      </c>
      <c r="P6" s="1" t="s">
        <v>32</v>
      </c>
      <c r="W6" s="7"/>
      <c r="X6" s="8"/>
    </row>
    <row r="7" spans="1:24">
      <c r="A7" s="1" t="s">
        <v>42</v>
      </c>
      <c r="B7" s="2" t="s">
        <v>43</v>
      </c>
      <c r="C7" s="1">
        <v>0</v>
      </c>
      <c r="D7" s="1" t="s">
        <v>26</v>
      </c>
      <c r="E7" s="1" t="s">
        <v>44</v>
      </c>
      <c r="F7" s="1" t="s">
        <v>29</v>
      </c>
      <c r="G7" s="1" t="s">
        <v>28</v>
      </c>
      <c r="H7" s="1" t="s">
        <v>33</v>
      </c>
      <c r="I7" s="1" t="s">
        <v>31</v>
      </c>
      <c r="J7" s="6"/>
      <c r="K7" s="6">
        <v>5</v>
      </c>
      <c r="L7" s="7"/>
      <c r="N7" s="1">
        <v>0</v>
      </c>
      <c r="O7" s="1">
        <v>0</v>
      </c>
      <c r="P7" s="1" t="s">
        <v>32</v>
      </c>
      <c r="W7" s="7"/>
      <c r="X7" s="8"/>
    </row>
    <row r="8" spans="1:24">
      <c r="A8" s="1" t="s">
        <v>45</v>
      </c>
      <c r="B8" s="2" t="s">
        <v>46</v>
      </c>
      <c r="C8" s="1">
        <v>0</v>
      </c>
      <c r="D8" s="1" t="s">
        <v>26</v>
      </c>
      <c r="E8" s="1" t="s">
        <v>27</v>
      </c>
      <c r="F8" s="1" t="s">
        <v>28</v>
      </c>
      <c r="G8" s="1" t="s">
        <v>29</v>
      </c>
      <c r="H8" s="1" t="s">
        <v>47</v>
      </c>
      <c r="I8" s="1" t="s">
        <v>31</v>
      </c>
      <c r="J8" s="6">
        <v>2728</v>
      </c>
      <c r="K8" s="6">
        <v>5</v>
      </c>
      <c r="L8" s="7"/>
      <c r="N8" s="1">
        <v>0</v>
      </c>
      <c r="O8" s="1">
        <v>0</v>
      </c>
      <c r="P8" s="1" t="s">
        <v>32</v>
      </c>
      <c r="W8" s="7"/>
      <c r="X8" s="8"/>
    </row>
    <row r="9" spans="1:24">
      <c r="A9" s="1" t="s">
        <v>45</v>
      </c>
      <c r="B9" s="2" t="s">
        <v>46</v>
      </c>
      <c r="C9" s="1">
        <v>0</v>
      </c>
      <c r="D9" s="1" t="s">
        <v>26</v>
      </c>
      <c r="E9" s="1" t="s">
        <v>27</v>
      </c>
      <c r="F9" s="1" t="s">
        <v>28</v>
      </c>
      <c r="G9" s="1" t="s">
        <v>29</v>
      </c>
      <c r="H9" s="1" t="s">
        <v>48</v>
      </c>
      <c r="I9" s="1" t="s">
        <v>31</v>
      </c>
      <c r="J9" s="6"/>
      <c r="K9" s="6">
        <v>5</v>
      </c>
      <c r="L9" s="7"/>
      <c r="N9" s="1">
        <v>0</v>
      </c>
      <c r="O9" s="1">
        <v>0</v>
      </c>
      <c r="P9" s="1" t="s">
        <v>32</v>
      </c>
      <c r="W9" s="7"/>
      <c r="X9" s="8"/>
    </row>
    <row r="10" spans="1:24">
      <c r="A10" s="1" t="s">
        <v>45</v>
      </c>
      <c r="B10" s="2" t="s">
        <v>46</v>
      </c>
      <c r="C10" s="1">
        <v>0</v>
      </c>
      <c r="D10" s="1" t="s">
        <v>26</v>
      </c>
      <c r="E10" s="1" t="s">
        <v>27</v>
      </c>
      <c r="F10" s="1" t="s">
        <v>28</v>
      </c>
      <c r="G10" s="1" t="s">
        <v>29</v>
      </c>
      <c r="H10" s="1" t="s">
        <v>49</v>
      </c>
      <c r="I10" s="1" t="s">
        <v>31</v>
      </c>
      <c r="J10" s="6"/>
      <c r="K10" s="6">
        <v>5</v>
      </c>
      <c r="L10" s="7"/>
      <c r="N10" s="1">
        <v>0</v>
      </c>
      <c r="O10" s="1">
        <v>0</v>
      </c>
      <c r="P10" s="1" t="s">
        <v>32</v>
      </c>
      <c r="W10" s="7"/>
      <c r="X10" s="8"/>
    </row>
    <row r="11" spans="1:24">
      <c r="A11" s="1" t="s">
        <v>45</v>
      </c>
      <c r="B11" s="2" t="s">
        <v>46</v>
      </c>
      <c r="C11" s="1">
        <v>0</v>
      </c>
      <c r="D11" s="1" t="s">
        <v>26</v>
      </c>
      <c r="E11" s="1" t="s">
        <v>27</v>
      </c>
      <c r="F11" s="1" t="s">
        <v>28</v>
      </c>
      <c r="G11" s="1" t="s">
        <v>29</v>
      </c>
      <c r="H11" s="1" t="s">
        <v>50</v>
      </c>
      <c r="I11" s="1" t="s">
        <v>31</v>
      </c>
      <c r="J11" s="6"/>
      <c r="K11" s="6">
        <v>5</v>
      </c>
      <c r="L11" s="7"/>
      <c r="N11" s="1">
        <v>0</v>
      </c>
      <c r="O11" s="1">
        <v>0</v>
      </c>
      <c r="P11" s="1" t="s">
        <v>32</v>
      </c>
      <c r="W11" s="7"/>
      <c r="X11" s="8"/>
    </row>
    <row r="12" spans="1:24">
      <c r="A12" s="1" t="s">
        <v>45</v>
      </c>
      <c r="B12" s="2" t="s">
        <v>46</v>
      </c>
      <c r="C12" s="1">
        <v>0</v>
      </c>
      <c r="D12" s="1" t="s">
        <v>26</v>
      </c>
      <c r="E12" s="1" t="s">
        <v>27</v>
      </c>
      <c r="F12" s="1" t="s">
        <v>28</v>
      </c>
      <c r="G12" s="1" t="s">
        <v>29</v>
      </c>
      <c r="H12" s="1" t="s">
        <v>51</v>
      </c>
      <c r="I12" s="1" t="s">
        <v>31</v>
      </c>
      <c r="J12" s="6"/>
      <c r="K12" s="6">
        <v>5</v>
      </c>
      <c r="L12" s="7"/>
      <c r="N12" s="1">
        <v>0</v>
      </c>
      <c r="O12" s="1">
        <v>0</v>
      </c>
      <c r="P12" s="1" t="s">
        <v>32</v>
      </c>
      <c r="W12" s="7"/>
      <c r="X12" s="8"/>
    </row>
    <row r="13" spans="1:24">
      <c r="A13" s="1" t="s">
        <v>45</v>
      </c>
      <c r="B13" s="2" t="s">
        <v>46</v>
      </c>
      <c r="C13" s="1">
        <v>0</v>
      </c>
      <c r="D13" s="1" t="s">
        <v>26</v>
      </c>
      <c r="E13" s="1" t="s">
        <v>27</v>
      </c>
      <c r="F13" s="1" t="s">
        <v>28</v>
      </c>
      <c r="G13" s="1" t="s">
        <v>29</v>
      </c>
      <c r="H13" s="1" t="s">
        <v>52</v>
      </c>
      <c r="I13" s="1" t="s">
        <v>31</v>
      </c>
      <c r="J13" s="6"/>
      <c r="K13" s="6">
        <v>5</v>
      </c>
      <c r="L13" s="7"/>
      <c r="N13" s="1">
        <v>0</v>
      </c>
      <c r="O13" s="1">
        <v>0</v>
      </c>
      <c r="P13" s="1" t="s">
        <v>32</v>
      </c>
      <c r="W13" s="7"/>
      <c r="X13" s="8"/>
    </row>
    <row r="14" spans="1:24">
      <c r="A14" s="1" t="s">
        <v>45</v>
      </c>
      <c r="B14" s="2" t="s">
        <v>46</v>
      </c>
      <c r="C14" s="1">
        <v>0</v>
      </c>
      <c r="D14" s="1" t="s">
        <v>26</v>
      </c>
      <c r="E14" s="1" t="s">
        <v>27</v>
      </c>
      <c r="F14" s="1" t="s">
        <v>28</v>
      </c>
      <c r="G14" s="1" t="s">
        <v>29</v>
      </c>
      <c r="H14" s="1" t="s">
        <v>53</v>
      </c>
      <c r="I14" s="1" t="s">
        <v>31</v>
      </c>
      <c r="J14" s="6"/>
      <c r="K14" s="6">
        <v>5</v>
      </c>
      <c r="L14" s="7"/>
      <c r="N14" s="1">
        <v>0</v>
      </c>
      <c r="O14" s="1">
        <v>0</v>
      </c>
      <c r="P14" s="1" t="s">
        <v>32</v>
      </c>
      <c r="W14" s="7"/>
      <c r="X14" s="8"/>
    </row>
    <row r="15" spans="1:24">
      <c r="A15" s="1" t="s">
        <v>45</v>
      </c>
      <c r="B15" s="2" t="s">
        <v>46</v>
      </c>
      <c r="C15" s="1">
        <v>0</v>
      </c>
      <c r="D15" s="1" t="s">
        <v>26</v>
      </c>
      <c r="E15" s="1" t="s">
        <v>27</v>
      </c>
      <c r="F15" s="1" t="s">
        <v>28</v>
      </c>
      <c r="G15" s="1" t="s">
        <v>29</v>
      </c>
      <c r="H15" s="1" t="s">
        <v>54</v>
      </c>
      <c r="I15" s="1" t="s">
        <v>31</v>
      </c>
      <c r="J15" s="6"/>
      <c r="K15" s="6">
        <v>5</v>
      </c>
      <c r="L15" s="7"/>
      <c r="N15" s="1">
        <v>0</v>
      </c>
      <c r="O15" s="1">
        <v>0</v>
      </c>
      <c r="P15" s="1" t="s">
        <v>32</v>
      </c>
      <c r="W15" s="7"/>
      <c r="X15" s="8"/>
    </row>
    <row r="16" spans="1:24">
      <c r="A16" s="1" t="s">
        <v>55</v>
      </c>
      <c r="B16" s="2" t="s">
        <v>56</v>
      </c>
      <c r="C16" s="1">
        <v>0</v>
      </c>
      <c r="D16" s="1" t="s">
        <v>26</v>
      </c>
      <c r="E16" s="1" t="s">
        <v>27</v>
      </c>
      <c r="F16" s="1" t="s">
        <v>28</v>
      </c>
      <c r="G16" s="1" t="s">
        <v>29</v>
      </c>
      <c r="H16" s="1" t="s">
        <v>57</v>
      </c>
      <c r="I16" s="1" t="s">
        <v>31</v>
      </c>
      <c r="J16" s="6">
        <v>341</v>
      </c>
      <c r="K16" s="6">
        <v>5</v>
      </c>
      <c r="L16" s="6">
        <f>M16-J16</f>
        <v>-324</v>
      </c>
      <c r="M16" s="1">
        <v>17</v>
      </c>
      <c r="N16" s="1">
        <v>15</v>
      </c>
      <c r="O16" s="1">
        <v>0</v>
      </c>
      <c r="P16" s="1" t="s">
        <v>58</v>
      </c>
      <c r="W16" s="7"/>
      <c r="X16" s="8"/>
    </row>
    <row r="17" spans="1:24">
      <c r="A17" s="1" t="s">
        <v>55</v>
      </c>
      <c r="B17" s="2" t="s">
        <v>56</v>
      </c>
      <c r="C17" s="1">
        <v>0</v>
      </c>
      <c r="D17" s="1" t="s">
        <v>26</v>
      </c>
      <c r="E17" s="1" t="s">
        <v>27</v>
      </c>
      <c r="F17" s="1" t="s">
        <v>28</v>
      </c>
      <c r="G17" s="1" t="s">
        <v>29</v>
      </c>
      <c r="H17" s="1" t="s">
        <v>59</v>
      </c>
      <c r="I17" s="1" t="s">
        <v>31</v>
      </c>
      <c r="J17" s="6">
        <v>341</v>
      </c>
      <c r="K17" s="6">
        <v>5</v>
      </c>
      <c r="L17" s="7"/>
      <c r="N17" s="1">
        <v>0</v>
      </c>
      <c r="O17" s="1">
        <v>0</v>
      </c>
      <c r="P17" s="1" t="s">
        <v>32</v>
      </c>
      <c r="W17" s="7"/>
      <c r="X17" s="8"/>
    </row>
    <row r="18" spans="1:24">
      <c r="A18" s="1" t="s">
        <v>55</v>
      </c>
      <c r="B18" s="2" t="s">
        <v>56</v>
      </c>
      <c r="C18" s="1">
        <v>0</v>
      </c>
      <c r="D18" s="1" t="s">
        <v>26</v>
      </c>
      <c r="E18" s="1" t="s">
        <v>27</v>
      </c>
      <c r="F18" s="1" t="s">
        <v>28</v>
      </c>
      <c r="G18" s="1" t="s">
        <v>29</v>
      </c>
      <c r="H18" s="1" t="s">
        <v>60</v>
      </c>
      <c r="I18" s="1" t="s">
        <v>31</v>
      </c>
      <c r="J18" s="6">
        <v>341</v>
      </c>
      <c r="K18" s="6">
        <v>5</v>
      </c>
      <c r="L18" s="6">
        <f t="shared" ref="L16:L19" si="0">M18-J18</f>
        <v>-324</v>
      </c>
      <c r="M18" s="1">
        <v>17</v>
      </c>
      <c r="N18" s="1">
        <v>0</v>
      </c>
      <c r="O18" s="1">
        <v>0</v>
      </c>
      <c r="P18" s="1" t="s">
        <v>58</v>
      </c>
      <c r="W18" s="7"/>
      <c r="X18" s="8"/>
    </row>
    <row r="19" spans="1:24">
      <c r="A19" s="1" t="s">
        <v>55</v>
      </c>
      <c r="B19" s="2" t="s">
        <v>56</v>
      </c>
      <c r="C19" s="1">
        <v>0</v>
      </c>
      <c r="D19" s="1" t="s">
        <v>26</v>
      </c>
      <c r="E19" s="1" t="s">
        <v>27</v>
      </c>
      <c r="F19" s="1" t="s">
        <v>28</v>
      </c>
      <c r="G19" s="1" t="s">
        <v>29</v>
      </c>
      <c r="H19" s="1" t="s">
        <v>61</v>
      </c>
      <c r="I19" s="1" t="s">
        <v>31</v>
      </c>
      <c r="J19" s="6">
        <v>341</v>
      </c>
      <c r="K19" s="6">
        <v>5</v>
      </c>
      <c r="L19" s="6">
        <f t="shared" si="0"/>
        <v>-324</v>
      </c>
      <c r="M19" s="1">
        <v>17</v>
      </c>
      <c r="N19" s="1">
        <v>0</v>
      </c>
      <c r="O19" s="1">
        <v>0</v>
      </c>
      <c r="P19" s="1" t="s">
        <v>58</v>
      </c>
      <c r="W19" s="7"/>
      <c r="X19" s="8"/>
    </row>
    <row r="20" spans="1:24">
      <c r="A20" s="1" t="s">
        <v>55</v>
      </c>
      <c r="B20" s="2" t="s">
        <v>56</v>
      </c>
      <c r="C20" s="1">
        <v>0</v>
      </c>
      <c r="D20" s="1" t="s">
        <v>26</v>
      </c>
      <c r="E20" s="1" t="s">
        <v>27</v>
      </c>
      <c r="F20" s="1" t="s">
        <v>28</v>
      </c>
      <c r="G20" s="1" t="s">
        <v>29</v>
      </c>
      <c r="H20" s="1" t="s">
        <v>62</v>
      </c>
      <c r="I20" s="1" t="s">
        <v>31</v>
      </c>
      <c r="J20" s="6">
        <v>341</v>
      </c>
      <c r="K20" s="6">
        <v>5</v>
      </c>
      <c r="L20" s="7"/>
      <c r="N20" s="1">
        <v>0</v>
      </c>
      <c r="O20" s="1">
        <v>0</v>
      </c>
      <c r="P20" s="1" t="s">
        <v>32</v>
      </c>
      <c r="W20" s="7"/>
      <c r="X20" s="8"/>
    </row>
    <row r="21" spans="1:24">
      <c r="A21" s="1" t="s">
        <v>55</v>
      </c>
      <c r="B21" s="2" t="s">
        <v>56</v>
      </c>
      <c r="C21" s="1">
        <v>0</v>
      </c>
      <c r="D21" s="1" t="s">
        <v>26</v>
      </c>
      <c r="E21" s="1" t="s">
        <v>27</v>
      </c>
      <c r="F21" s="1" t="s">
        <v>28</v>
      </c>
      <c r="G21" s="1" t="s">
        <v>29</v>
      </c>
      <c r="H21" s="1" t="s">
        <v>63</v>
      </c>
      <c r="I21" s="1" t="s">
        <v>31</v>
      </c>
      <c r="J21" s="6">
        <v>341</v>
      </c>
      <c r="K21" s="6">
        <v>5</v>
      </c>
      <c r="L21" s="7"/>
      <c r="N21" s="1">
        <v>0</v>
      </c>
      <c r="O21" s="1">
        <v>0</v>
      </c>
      <c r="P21" s="1" t="s">
        <v>32</v>
      </c>
      <c r="W21" s="7"/>
      <c r="X21" s="8"/>
    </row>
    <row r="22" spans="1:24">
      <c r="A22" s="1" t="s">
        <v>55</v>
      </c>
      <c r="B22" s="2" t="s">
        <v>56</v>
      </c>
      <c r="C22" s="1">
        <v>0</v>
      </c>
      <c r="D22" s="1" t="s">
        <v>26</v>
      </c>
      <c r="E22" s="1" t="s">
        <v>27</v>
      </c>
      <c r="F22" s="1" t="s">
        <v>28</v>
      </c>
      <c r="G22" s="1" t="s">
        <v>29</v>
      </c>
      <c r="H22" s="1" t="s">
        <v>64</v>
      </c>
      <c r="I22" s="1" t="s">
        <v>31</v>
      </c>
      <c r="J22" s="6">
        <v>341</v>
      </c>
      <c r="K22" s="6">
        <v>5</v>
      </c>
      <c r="L22" s="7"/>
      <c r="N22" s="1">
        <v>0</v>
      </c>
      <c r="O22" s="1">
        <v>0</v>
      </c>
      <c r="P22" s="1" t="s">
        <v>32</v>
      </c>
      <c r="W22" s="7"/>
      <c r="X22" s="8"/>
    </row>
    <row r="23" spans="1:24">
      <c r="A23" s="1" t="s">
        <v>55</v>
      </c>
      <c r="B23" s="2" t="s">
        <v>56</v>
      </c>
      <c r="C23" s="1">
        <v>0</v>
      </c>
      <c r="D23" s="1" t="s">
        <v>26</v>
      </c>
      <c r="E23" s="1" t="s">
        <v>27</v>
      </c>
      <c r="F23" s="1" t="s">
        <v>28</v>
      </c>
      <c r="G23" s="1" t="s">
        <v>29</v>
      </c>
      <c r="H23" s="1" t="s">
        <v>65</v>
      </c>
      <c r="I23" s="1" t="s">
        <v>31</v>
      </c>
      <c r="J23" s="6">
        <v>341</v>
      </c>
      <c r="K23" s="6">
        <v>5</v>
      </c>
      <c r="L23" s="7"/>
      <c r="N23" s="1">
        <v>0</v>
      </c>
      <c r="O23" s="1">
        <v>0</v>
      </c>
      <c r="P23" s="1" t="s">
        <v>32</v>
      </c>
      <c r="W23" s="7"/>
      <c r="X23" s="8"/>
    </row>
    <row r="24" spans="1:24">
      <c r="A24" s="1" t="s">
        <v>66</v>
      </c>
      <c r="B24" s="2" t="s">
        <v>67</v>
      </c>
      <c r="C24" s="1">
        <v>0</v>
      </c>
      <c r="D24" s="1" t="s">
        <v>26</v>
      </c>
      <c r="E24" s="1" t="s">
        <v>27</v>
      </c>
      <c r="F24" s="1" t="s">
        <v>28</v>
      </c>
      <c r="G24" s="1" t="s">
        <v>29</v>
      </c>
      <c r="H24" s="1" t="s">
        <v>68</v>
      </c>
      <c r="I24" s="1" t="s">
        <v>31</v>
      </c>
      <c r="J24" s="6">
        <v>341</v>
      </c>
      <c r="K24" s="6">
        <v>5</v>
      </c>
      <c r="L24" s="7"/>
      <c r="N24" s="1">
        <v>0</v>
      </c>
      <c r="O24" s="1">
        <v>0</v>
      </c>
      <c r="P24" s="1" t="s">
        <v>32</v>
      </c>
      <c r="W24" s="7"/>
      <c r="X24" s="8"/>
    </row>
    <row r="25" spans="1:24">
      <c r="A25" s="1" t="s">
        <v>66</v>
      </c>
      <c r="B25" s="2" t="s">
        <v>67</v>
      </c>
      <c r="C25" s="1">
        <v>0</v>
      </c>
      <c r="D25" s="1" t="s">
        <v>26</v>
      </c>
      <c r="E25" s="1" t="s">
        <v>27</v>
      </c>
      <c r="F25" s="1" t="s">
        <v>28</v>
      </c>
      <c r="G25" s="1" t="s">
        <v>29</v>
      </c>
      <c r="H25" s="1" t="s">
        <v>69</v>
      </c>
      <c r="I25" s="1" t="s">
        <v>31</v>
      </c>
      <c r="J25" s="6">
        <v>341</v>
      </c>
      <c r="K25" s="6">
        <v>5</v>
      </c>
      <c r="L25" s="7"/>
      <c r="N25" s="1">
        <v>0</v>
      </c>
      <c r="O25" s="1">
        <v>0</v>
      </c>
      <c r="P25" s="1" t="s">
        <v>32</v>
      </c>
      <c r="W25" s="7"/>
      <c r="X25" s="8"/>
    </row>
    <row r="26" spans="1:24">
      <c r="A26" s="1" t="s">
        <v>66</v>
      </c>
      <c r="B26" s="2" t="s">
        <v>67</v>
      </c>
      <c r="C26" s="1">
        <v>0</v>
      </c>
      <c r="D26" s="1" t="s">
        <v>26</v>
      </c>
      <c r="E26" s="1" t="s">
        <v>27</v>
      </c>
      <c r="F26" s="1" t="s">
        <v>28</v>
      </c>
      <c r="G26" s="1" t="s">
        <v>29</v>
      </c>
      <c r="H26" s="1" t="s">
        <v>70</v>
      </c>
      <c r="I26" s="1" t="s">
        <v>31</v>
      </c>
      <c r="J26" s="6">
        <v>341</v>
      </c>
      <c r="K26" s="6">
        <v>5</v>
      </c>
      <c r="L26" s="7"/>
      <c r="N26" s="1">
        <v>0</v>
      </c>
      <c r="O26" s="1">
        <v>0</v>
      </c>
      <c r="P26" s="1" t="s">
        <v>32</v>
      </c>
      <c r="W26" s="7"/>
      <c r="X26" s="8"/>
    </row>
    <row r="27" spans="1:24">
      <c r="A27" s="1" t="s">
        <v>66</v>
      </c>
      <c r="B27" s="2" t="s">
        <v>67</v>
      </c>
      <c r="C27" s="1">
        <v>0</v>
      </c>
      <c r="D27" s="1" t="s">
        <v>26</v>
      </c>
      <c r="E27" s="1" t="s">
        <v>27</v>
      </c>
      <c r="F27" s="1" t="s">
        <v>28</v>
      </c>
      <c r="G27" s="1" t="s">
        <v>29</v>
      </c>
      <c r="H27" s="1" t="s">
        <v>71</v>
      </c>
      <c r="I27" s="1" t="s">
        <v>31</v>
      </c>
      <c r="J27" s="6">
        <v>341</v>
      </c>
      <c r="K27" s="6">
        <v>5</v>
      </c>
      <c r="L27" s="7"/>
      <c r="N27" s="1">
        <v>0</v>
      </c>
      <c r="O27" s="1">
        <v>0</v>
      </c>
      <c r="P27" s="1" t="s">
        <v>32</v>
      </c>
      <c r="W27" s="7"/>
      <c r="X27" s="8"/>
    </row>
    <row r="28" spans="1:24">
      <c r="A28" s="1" t="s">
        <v>66</v>
      </c>
      <c r="B28" s="2" t="s">
        <v>67</v>
      </c>
      <c r="C28" s="1">
        <v>0</v>
      </c>
      <c r="D28" s="1" t="s">
        <v>26</v>
      </c>
      <c r="E28" s="1" t="s">
        <v>27</v>
      </c>
      <c r="F28" s="1" t="s">
        <v>28</v>
      </c>
      <c r="G28" s="1" t="s">
        <v>29</v>
      </c>
      <c r="H28" s="1" t="s">
        <v>72</v>
      </c>
      <c r="I28" s="1" t="s">
        <v>31</v>
      </c>
      <c r="J28" s="6">
        <v>341</v>
      </c>
      <c r="K28" s="6">
        <v>5</v>
      </c>
      <c r="L28" s="6">
        <f>M28-J28</f>
        <v>-324</v>
      </c>
      <c r="M28" s="1">
        <v>17</v>
      </c>
      <c r="N28" s="1">
        <v>15</v>
      </c>
      <c r="O28" s="1">
        <v>0</v>
      </c>
      <c r="P28" s="1" t="s">
        <v>58</v>
      </c>
      <c r="W28" s="7"/>
      <c r="X28" s="8"/>
    </row>
    <row r="29" spans="1:24">
      <c r="A29" s="1" t="s">
        <v>66</v>
      </c>
      <c r="B29" s="2" t="s">
        <v>67</v>
      </c>
      <c r="C29" s="1">
        <v>0</v>
      </c>
      <c r="D29" s="1" t="s">
        <v>26</v>
      </c>
      <c r="E29" s="1" t="s">
        <v>27</v>
      </c>
      <c r="F29" s="1" t="s">
        <v>28</v>
      </c>
      <c r="G29" s="1" t="s">
        <v>29</v>
      </c>
      <c r="H29" s="1" t="s">
        <v>73</v>
      </c>
      <c r="I29" s="1" t="s">
        <v>31</v>
      </c>
      <c r="J29" s="6">
        <v>341</v>
      </c>
      <c r="K29" s="6">
        <v>5</v>
      </c>
      <c r="L29" s="7"/>
      <c r="N29" s="1">
        <v>0</v>
      </c>
      <c r="O29" s="1">
        <v>0</v>
      </c>
      <c r="P29" s="1" t="s">
        <v>32</v>
      </c>
      <c r="W29" s="7"/>
      <c r="X29" s="8"/>
    </row>
    <row r="30" spans="1:24">
      <c r="A30" s="1" t="s">
        <v>74</v>
      </c>
      <c r="B30" s="2" t="s">
        <v>75</v>
      </c>
      <c r="C30" s="1">
        <v>0</v>
      </c>
      <c r="D30" s="1" t="s">
        <v>26</v>
      </c>
      <c r="E30" s="1" t="s">
        <v>44</v>
      </c>
      <c r="F30" s="1" t="s">
        <v>29</v>
      </c>
      <c r="G30" s="1" t="s">
        <v>28</v>
      </c>
      <c r="H30" s="1" t="s">
        <v>47</v>
      </c>
      <c r="I30" s="1" t="s">
        <v>31</v>
      </c>
      <c r="J30" s="6">
        <v>341</v>
      </c>
      <c r="K30" s="6">
        <v>5</v>
      </c>
      <c r="L30" s="7"/>
      <c r="N30" s="1">
        <v>0</v>
      </c>
      <c r="O30" s="1">
        <v>0</v>
      </c>
      <c r="P30" s="1" t="s">
        <v>32</v>
      </c>
      <c r="W30" s="7"/>
      <c r="X30" s="8"/>
    </row>
    <row r="31" spans="1:24">
      <c r="A31" s="1" t="s">
        <v>74</v>
      </c>
      <c r="B31" s="2" t="s">
        <v>75</v>
      </c>
      <c r="C31" s="1">
        <v>0</v>
      </c>
      <c r="D31" s="1" t="s">
        <v>26</v>
      </c>
      <c r="E31" s="1" t="s">
        <v>44</v>
      </c>
      <c r="F31" s="1" t="s">
        <v>29</v>
      </c>
      <c r="G31" s="1" t="s">
        <v>28</v>
      </c>
      <c r="H31" s="1" t="s">
        <v>48</v>
      </c>
      <c r="I31" s="1" t="s">
        <v>31</v>
      </c>
      <c r="J31" s="6">
        <v>341</v>
      </c>
      <c r="K31" s="6">
        <v>5</v>
      </c>
      <c r="L31" s="7"/>
      <c r="N31" s="1">
        <v>0</v>
      </c>
      <c r="O31" s="1">
        <v>0</v>
      </c>
      <c r="P31" s="1" t="s">
        <v>32</v>
      </c>
      <c r="W31" s="7"/>
      <c r="X31" s="8"/>
    </row>
    <row r="32" spans="1:24">
      <c r="A32" s="1" t="s">
        <v>74</v>
      </c>
      <c r="B32" s="2" t="s">
        <v>75</v>
      </c>
      <c r="C32" s="1">
        <v>0</v>
      </c>
      <c r="D32" s="1" t="s">
        <v>26</v>
      </c>
      <c r="E32" s="1" t="s">
        <v>44</v>
      </c>
      <c r="F32" s="1" t="s">
        <v>29</v>
      </c>
      <c r="G32" s="1" t="s">
        <v>28</v>
      </c>
      <c r="H32" s="1" t="s">
        <v>49</v>
      </c>
      <c r="I32" s="1" t="s">
        <v>31</v>
      </c>
      <c r="J32" s="6">
        <v>341</v>
      </c>
      <c r="K32" s="6">
        <v>5</v>
      </c>
      <c r="L32" s="7"/>
      <c r="N32" s="1">
        <v>0</v>
      </c>
      <c r="O32" s="1">
        <v>0</v>
      </c>
      <c r="P32" s="1" t="s">
        <v>32</v>
      </c>
      <c r="W32" s="7"/>
      <c r="X32" s="8"/>
    </row>
    <row r="33" spans="1:24">
      <c r="A33" s="1" t="s">
        <v>74</v>
      </c>
      <c r="B33" s="2" t="s">
        <v>75</v>
      </c>
      <c r="C33" s="1">
        <v>0</v>
      </c>
      <c r="D33" s="1" t="s">
        <v>26</v>
      </c>
      <c r="E33" s="1" t="s">
        <v>44</v>
      </c>
      <c r="F33" s="1" t="s">
        <v>29</v>
      </c>
      <c r="G33" s="1" t="s">
        <v>28</v>
      </c>
      <c r="H33" s="1" t="s">
        <v>50</v>
      </c>
      <c r="I33" s="1" t="s">
        <v>31</v>
      </c>
      <c r="J33" s="6">
        <v>341</v>
      </c>
      <c r="K33" s="6">
        <v>5</v>
      </c>
      <c r="L33" s="7"/>
      <c r="N33" s="1">
        <v>0</v>
      </c>
      <c r="O33" s="1">
        <v>0</v>
      </c>
      <c r="P33" s="1" t="s">
        <v>32</v>
      </c>
      <c r="W33" s="7"/>
      <c r="X33" s="8"/>
    </row>
    <row r="34" spans="1:24">
      <c r="A34" s="1" t="s">
        <v>74</v>
      </c>
      <c r="B34" s="2" t="s">
        <v>75</v>
      </c>
      <c r="C34" s="1">
        <v>0</v>
      </c>
      <c r="D34" s="1" t="s">
        <v>26</v>
      </c>
      <c r="E34" s="1" t="s">
        <v>44</v>
      </c>
      <c r="F34" s="1" t="s">
        <v>29</v>
      </c>
      <c r="G34" s="1" t="s">
        <v>28</v>
      </c>
      <c r="H34" s="1" t="s">
        <v>51</v>
      </c>
      <c r="I34" s="1" t="s">
        <v>31</v>
      </c>
      <c r="J34" s="6">
        <v>341</v>
      </c>
      <c r="K34" s="6">
        <v>5</v>
      </c>
      <c r="L34" s="7"/>
      <c r="N34" s="1">
        <v>0</v>
      </c>
      <c r="O34" s="1">
        <v>0</v>
      </c>
      <c r="P34" s="1" t="s">
        <v>32</v>
      </c>
      <c r="W34" s="7"/>
      <c r="X34" s="8"/>
    </row>
    <row r="35" spans="1:24">
      <c r="A35" s="1" t="s">
        <v>74</v>
      </c>
      <c r="B35" s="2" t="s">
        <v>75</v>
      </c>
      <c r="C35" s="1">
        <v>0</v>
      </c>
      <c r="D35" s="1" t="s">
        <v>26</v>
      </c>
      <c r="E35" s="1" t="s">
        <v>44</v>
      </c>
      <c r="F35" s="1" t="s">
        <v>29</v>
      </c>
      <c r="G35" s="1" t="s">
        <v>28</v>
      </c>
      <c r="H35" s="1" t="s">
        <v>52</v>
      </c>
      <c r="I35" s="1" t="s">
        <v>31</v>
      </c>
      <c r="J35" s="6">
        <v>341</v>
      </c>
      <c r="K35" s="6">
        <v>5</v>
      </c>
      <c r="L35" s="7"/>
      <c r="N35" s="1">
        <v>0</v>
      </c>
      <c r="O35" s="1">
        <v>0</v>
      </c>
      <c r="P35" s="1" t="s">
        <v>32</v>
      </c>
      <c r="W35" s="7"/>
      <c r="X35" s="8"/>
    </row>
    <row r="36" spans="1:24">
      <c r="A36" s="1" t="s">
        <v>74</v>
      </c>
      <c r="B36" s="2" t="s">
        <v>75</v>
      </c>
      <c r="C36" s="1">
        <v>0</v>
      </c>
      <c r="D36" s="1" t="s">
        <v>26</v>
      </c>
      <c r="E36" s="1" t="s">
        <v>44</v>
      </c>
      <c r="F36" s="1" t="s">
        <v>29</v>
      </c>
      <c r="G36" s="1" t="s">
        <v>28</v>
      </c>
      <c r="H36" s="1" t="s">
        <v>53</v>
      </c>
      <c r="I36" s="1" t="s">
        <v>31</v>
      </c>
      <c r="J36" s="6">
        <v>341</v>
      </c>
      <c r="K36" s="6">
        <v>5</v>
      </c>
      <c r="L36" s="7"/>
      <c r="N36" s="1">
        <v>0</v>
      </c>
      <c r="O36" s="1">
        <v>0</v>
      </c>
      <c r="P36" s="1" t="s">
        <v>32</v>
      </c>
      <c r="W36" s="7"/>
      <c r="X36" s="8"/>
    </row>
    <row r="37" spans="1:24">
      <c r="A37" s="1" t="s">
        <v>74</v>
      </c>
      <c r="B37" s="2" t="s">
        <v>75</v>
      </c>
      <c r="C37" s="1">
        <v>0</v>
      </c>
      <c r="D37" s="1" t="s">
        <v>26</v>
      </c>
      <c r="E37" s="1" t="s">
        <v>44</v>
      </c>
      <c r="F37" s="1" t="s">
        <v>29</v>
      </c>
      <c r="G37" s="1" t="s">
        <v>28</v>
      </c>
      <c r="H37" s="1" t="s">
        <v>54</v>
      </c>
      <c r="I37" s="1" t="s">
        <v>31</v>
      </c>
      <c r="J37" s="6">
        <v>341</v>
      </c>
      <c r="K37" s="6">
        <v>5</v>
      </c>
      <c r="L37" s="7"/>
      <c r="N37" s="1">
        <v>0</v>
      </c>
      <c r="O37" s="1">
        <v>0</v>
      </c>
      <c r="P37" s="1" t="s">
        <v>32</v>
      </c>
      <c r="W37" s="7"/>
      <c r="X37" s="8"/>
    </row>
    <row r="38" spans="1:24">
      <c r="A38" s="1" t="s">
        <v>76</v>
      </c>
      <c r="B38" s="2" t="s">
        <v>77</v>
      </c>
      <c r="C38" s="1">
        <v>0</v>
      </c>
      <c r="D38" s="1" t="s">
        <v>26</v>
      </c>
      <c r="E38" s="1" t="s">
        <v>44</v>
      </c>
      <c r="F38" s="1" t="s">
        <v>29</v>
      </c>
      <c r="G38" s="1" t="s">
        <v>28</v>
      </c>
      <c r="H38" s="1" t="s">
        <v>68</v>
      </c>
      <c r="I38" s="1" t="s">
        <v>31</v>
      </c>
      <c r="J38" s="6">
        <v>341</v>
      </c>
      <c r="K38" s="6">
        <v>5</v>
      </c>
      <c r="L38" s="7"/>
      <c r="N38" s="1">
        <v>0</v>
      </c>
      <c r="O38" s="1">
        <v>0</v>
      </c>
      <c r="P38" s="1" t="s">
        <v>32</v>
      </c>
      <c r="W38" s="7"/>
      <c r="X38" s="8"/>
    </row>
    <row r="39" spans="1:24">
      <c r="A39" s="1" t="s">
        <v>76</v>
      </c>
      <c r="B39" s="2" t="s">
        <v>77</v>
      </c>
      <c r="C39" s="1">
        <v>0</v>
      </c>
      <c r="D39" s="1" t="s">
        <v>26</v>
      </c>
      <c r="E39" s="1" t="s">
        <v>44</v>
      </c>
      <c r="F39" s="1" t="s">
        <v>29</v>
      </c>
      <c r="G39" s="1" t="s">
        <v>28</v>
      </c>
      <c r="H39" s="1" t="s">
        <v>69</v>
      </c>
      <c r="I39" s="1" t="s">
        <v>31</v>
      </c>
      <c r="J39" s="6">
        <v>341</v>
      </c>
      <c r="K39" s="6">
        <v>5</v>
      </c>
      <c r="L39" s="7"/>
      <c r="N39" s="1">
        <v>0</v>
      </c>
      <c r="O39" s="1">
        <v>0</v>
      </c>
      <c r="P39" s="1" t="s">
        <v>32</v>
      </c>
      <c r="W39" s="7"/>
      <c r="X39" s="8"/>
    </row>
    <row r="40" spans="1:24">
      <c r="A40" s="1" t="s">
        <v>76</v>
      </c>
      <c r="B40" s="2" t="s">
        <v>77</v>
      </c>
      <c r="C40" s="1">
        <v>0</v>
      </c>
      <c r="D40" s="1" t="s">
        <v>26</v>
      </c>
      <c r="E40" s="1" t="s">
        <v>44</v>
      </c>
      <c r="F40" s="1" t="s">
        <v>29</v>
      </c>
      <c r="G40" s="1" t="s">
        <v>28</v>
      </c>
      <c r="H40" s="1" t="s">
        <v>70</v>
      </c>
      <c r="I40" s="1" t="s">
        <v>31</v>
      </c>
      <c r="J40" s="6">
        <v>341</v>
      </c>
      <c r="K40" s="6">
        <v>5</v>
      </c>
      <c r="L40" s="7"/>
      <c r="N40" s="1">
        <v>0</v>
      </c>
      <c r="O40" s="1">
        <v>0</v>
      </c>
      <c r="P40" s="1" t="s">
        <v>32</v>
      </c>
      <c r="W40" s="7"/>
      <c r="X40" s="8"/>
    </row>
    <row r="41" spans="1:24">
      <c r="A41" s="1" t="s">
        <v>76</v>
      </c>
      <c r="B41" s="2" t="s">
        <v>77</v>
      </c>
      <c r="C41" s="1">
        <v>0</v>
      </c>
      <c r="D41" s="1" t="s">
        <v>26</v>
      </c>
      <c r="E41" s="1" t="s">
        <v>44</v>
      </c>
      <c r="F41" s="1" t="s">
        <v>29</v>
      </c>
      <c r="G41" s="1" t="s">
        <v>28</v>
      </c>
      <c r="H41" s="1" t="s">
        <v>71</v>
      </c>
      <c r="I41" s="1" t="s">
        <v>31</v>
      </c>
      <c r="J41" s="6">
        <v>341</v>
      </c>
      <c r="K41" s="6">
        <v>5</v>
      </c>
      <c r="L41" s="7"/>
      <c r="N41" s="1">
        <v>0</v>
      </c>
      <c r="O41" s="1">
        <v>0</v>
      </c>
      <c r="P41" s="1" t="s">
        <v>32</v>
      </c>
      <c r="W41" s="7"/>
      <c r="X41" s="8"/>
    </row>
    <row r="42" spans="1:24">
      <c r="A42" s="1" t="s">
        <v>76</v>
      </c>
      <c r="B42" s="2" t="s">
        <v>77</v>
      </c>
      <c r="C42" s="1">
        <v>0</v>
      </c>
      <c r="D42" s="1" t="s">
        <v>26</v>
      </c>
      <c r="E42" s="1" t="s">
        <v>44</v>
      </c>
      <c r="F42" s="1" t="s">
        <v>29</v>
      </c>
      <c r="G42" s="1" t="s">
        <v>28</v>
      </c>
      <c r="H42" s="1" t="s">
        <v>72</v>
      </c>
      <c r="I42" s="1" t="s">
        <v>31</v>
      </c>
      <c r="J42" s="6">
        <v>341</v>
      </c>
      <c r="K42" s="6">
        <v>5</v>
      </c>
      <c r="L42" s="7"/>
      <c r="N42" s="1">
        <v>0</v>
      </c>
      <c r="O42" s="1">
        <v>0</v>
      </c>
      <c r="P42" s="1" t="s">
        <v>32</v>
      </c>
      <c r="W42" s="7"/>
      <c r="X42" s="8"/>
    </row>
    <row r="43" spans="1:24">
      <c r="A43" s="1" t="s">
        <v>76</v>
      </c>
      <c r="B43" s="2" t="s">
        <v>77</v>
      </c>
      <c r="C43" s="1">
        <v>0</v>
      </c>
      <c r="D43" s="1" t="s">
        <v>26</v>
      </c>
      <c r="E43" s="1" t="s">
        <v>44</v>
      </c>
      <c r="F43" s="1" t="s">
        <v>29</v>
      </c>
      <c r="G43" s="1" t="s">
        <v>28</v>
      </c>
      <c r="H43" s="1" t="s">
        <v>73</v>
      </c>
      <c r="I43" s="1" t="s">
        <v>31</v>
      </c>
      <c r="J43" s="6">
        <v>341</v>
      </c>
      <c r="K43" s="6">
        <v>5</v>
      </c>
      <c r="L43" s="7"/>
      <c r="N43" s="1">
        <v>0</v>
      </c>
      <c r="O43" s="1">
        <v>0</v>
      </c>
      <c r="P43" s="1" t="s">
        <v>32</v>
      </c>
      <c r="W43" s="7"/>
      <c r="X43" s="8"/>
    </row>
    <row r="44" spans="1:24">
      <c r="A44" s="1" t="s">
        <v>78</v>
      </c>
      <c r="B44" s="2" t="s">
        <v>79</v>
      </c>
      <c r="C44" s="1">
        <v>0</v>
      </c>
      <c r="D44" s="1" t="s">
        <v>26</v>
      </c>
      <c r="E44" s="1" t="s">
        <v>44</v>
      </c>
      <c r="F44" s="1" t="s">
        <v>29</v>
      </c>
      <c r="G44" s="1" t="s">
        <v>28</v>
      </c>
      <c r="H44" s="1" t="s">
        <v>57</v>
      </c>
      <c r="I44" s="1" t="s">
        <v>31</v>
      </c>
      <c r="J44" s="6">
        <v>341</v>
      </c>
      <c r="K44" s="6">
        <v>5</v>
      </c>
      <c r="L44" s="7"/>
      <c r="N44" s="1">
        <v>0</v>
      </c>
      <c r="O44" s="1">
        <v>0</v>
      </c>
      <c r="P44" s="1" t="s">
        <v>32</v>
      </c>
      <c r="W44" s="7"/>
      <c r="X44" s="8"/>
    </row>
    <row r="45" spans="1:24">
      <c r="A45" s="1" t="s">
        <v>78</v>
      </c>
      <c r="B45" s="2" t="s">
        <v>79</v>
      </c>
      <c r="C45" s="1">
        <v>0</v>
      </c>
      <c r="D45" s="1" t="s">
        <v>26</v>
      </c>
      <c r="E45" s="1" t="s">
        <v>44</v>
      </c>
      <c r="F45" s="1" t="s">
        <v>29</v>
      </c>
      <c r="G45" s="1" t="s">
        <v>28</v>
      </c>
      <c r="H45" s="1" t="s">
        <v>59</v>
      </c>
      <c r="I45" s="1" t="s">
        <v>31</v>
      </c>
      <c r="J45" s="6">
        <v>341</v>
      </c>
      <c r="K45" s="6">
        <v>5</v>
      </c>
      <c r="L45" s="7"/>
      <c r="N45" s="1">
        <v>0</v>
      </c>
      <c r="O45" s="1">
        <v>0</v>
      </c>
      <c r="P45" s="1" t="s">
        <v>32</v>
      </c>
      <c r="W45" s="7"/>
      <c r="X45" s="8"/>
    </row>
    <row r="46" spans="1:24">
      <c r="A46" s="1" t="s">
        <v>78</v>
      </c>
      <c r="B46" s="2" t="s">
        <v>79</v>
      </c>
      <c r="C46" s="1">
        <v>0</v>
      </c>
      <c r="D46" s="1" t="s">
        <v>26</v>
      </c>
      <c r="E46" s="1" t="s">
        <v>44</v>
      </c>
      <c r="F46" s="1" t="s">
        <v>29</v>
      </c>
      <c r="G46" s="1" t="s">
        <v>28</v>
      </c>
      <c r="H46" s="1" t="s">
        <v>60</v>
      </c>
      <c r="I46" s="1" t="s">
        <v>31</v>
      </c>
      <c r="J46" s="6">
        <v>341</v>
      </c>
      <c r="K46" s="6">
        <v>5</v>
      </c>
      <c r="L46" s="6">
        <f>M46-J46</f>
        <v>-307</v>
      </c>
      <c r="M46" s="1">
        <v>34</v>
      </c>
      <c r="N46" s="1">
        <v>0</v>
      </c>
      <c r="O46" s="1">
        <v>0</v>
      </c>
      <c r="P46" s="1" t="s">
        <v>58</v>
      </c>
      <c r="W46" s="7"/>
      <c r="X46" s="8"/>
    </row>
    <row r="47" spans="1:24">
      <c r="A47" s="1" t="s">
        <v>78</v>
      </c>
      <c r="B47" s="2" t="s">
        <v>79</v>
      </c>
      <c r="C47" s="1">
        <v>0</v>
      </c>
      <c r="D47" s="1" t="s">
        <v>26</v>
      </c>
      <c r="E47" s="1" t="s">
        <v>44</v>
      </c>
      <c r="F47" s="1" t="s">
        <v>29</v>
      </c>
      <c r="G47" s="1" t="s">
        <v>28</v>
      </c>
      <c r="H47" s="1" t="s">
        <v>61</v>
      </c>
      <c r="I47" s="1" t="s">
        <v>31</v>
      </c>
      <c r="J47" s="6">
        <v>341</v>
      </c>
      <c r="K47" s="6">
        <v>5</v>
      </c>
      <c r="L47" s="6">
        <f>M47-J47</f>
        <v>-307</v>
      </c>
      <c r="M47" s="1">
        <v>34</v>
      </c>
      <c r="N47" s="1">
        <v>0</v>
      </c>
      <c r="O47" s="1">
        <v>0</v>
      </c>
      <c r="P47" s="1" t="s">
        <v>58</v>
      </c>
      <c r="W47" s="7"/>
      <c r="X47" s="8"/>
    </row>
    <row r="48" spans="1:24">
      <c r="A48" s="1" t="s">
        <v>78</v>
      </c>
      <c r="B48" s="2" t="s">
        <v>79</v>
      </c>
      <c r="C48" s="1">
        <v>0</v>
      </c>
      <c r="D48" s="1" t="s">
        <v>26</v>
      </c>
      <c r="E48" s="1" t="s">
        <v>44</v>
      </c>
      <c r="F48" s="1" t="s">
        <v>29</v>
      </c>
      <c r="G48" s="1" t="s">
        <v>28</v>
      </c>
      <c r="H48" s="1" t="s">
        <v>62</v>
      </c>
      <c r="I48" s="1" t="s">
        <v>31</v>
      </c>
      <c r="J48" s="6">
        <v>341</v>
      </c>
      <c r="K48" s="6">
        <v>5</v>
      </c>
      <c r="L48" s="7"/>
      <c r="N48" s="1">
        <v>0</v>
      </c>
      <c r="O48" s="1">
        <v>0</v>
      </c>
      <c r="P48" s="1" t="s">
        <v>32</v>
      </c>
      <c r="W48" s="7"/>
      <c r="X48" s="8"/>
    </row>
    <row r="49" spans="1:24">
      <c r="A49" s="1" t="s">
        <v>78</v>
      </c>
      <c r="B49" s="2" t="s">
        <v>79</v>
      </c>
      <c r="C49" s="1">
        <v>0</v>
      </c>
      <c r="D49" s="1" t="s">
        <v>26</v>
      </c>
      <c r="E49" s="1" t="s">
        <v>44</v>
      </c>
      <c r="F49" s="1" t="s">
        <v>29</v>
      </c>
      <c r="G49" s="1" t="s">
        <v>28</v>
      </c>
      <c r="H49" s="1" t="s">
        <v>63</v>
      </c>
      <c r="I49" s="1" t="s">
        <v>31</v>
      </c>
      <c r="J49" s="6">
        <v>341</v>
      </c>
      <c r="K49" s="6">
        <v>5</v>
      </c>
      <c r="L49" s="7"/>
      <c r="N49" s="1">
        <v>0</v>
      </c>
      <c r="O49" s="1">
        <v>0</v>
      </c>
      <c r="P49" s="1" t="s">
        <v>32</v>
      </c>
      <c r="W49" s="7"/>
      <c r="X49" s="8"/>
    </row>
    <row r="50" spans="1:24">
      <c r="A50" s="1" t="s">
        <v>78</v>
      </c>
      <c r="B50" s="2" t="s">
        <v>79</v>
      </c>
      <c r="C50" s="1">
        <v>0</v>
      </c>
      <c r="D50" s="1" t="s">
        <v>26</v>
      </c>
      <c r="E50" s="1" t="s">
        <v>44</v>
      </c>
      <c r="F50" s="1" t="s">
        <v>29</v>
      </c>
      <c r="G50" s="1" t="s">
        <v>28</v>
      </c>
      <c r="H50" s="1" t="s">
        <v>64</v>
      </c>
      <c r="I50" s="1" t="s">
        <v>31</v>
      </c>
      <c r="J50" s="6">
        <v>341</v>
      </c>
      <c r="K50" s="6">
        <v>5</v>
      </c>
      <c r="L50" s="7"/>
      <c r="N50" s="1">
        <v>0</v>
      </c>
      <c r="O50" s="1">
        <v>0</v>
      </c>
      <c r="P50" s="1" t="s">
        <v>32</v>
      </c>
      <c r="W50" s="7"/>
      <c r="X50" s="8"/>
    </row>
    <row r="51" spans="1:24">
      <c r="A51" s="1" t="s">
        <v>78</v>
      </c>
      <c r="B51" s="2" t="s">
        <v>79</v>
      </c>
      <c r="C51" s="1">
        <v>0</v>
      </c>
      <c r="D51" s="1" t="s">
        <v>26</v>
      </c>
      <c r="E51" s="1" t="s">
        <v>44</v>
      </c>
      <c r="F51" s="1" t="s">
        <v>29</v>
      </c>
      <c r="G51" s="1" t="s">
        <v>28</v>
      </c>
      <c r="H51" s="1" t="s">
        <v>65</v>
      </c>
      <c r="I51" s="1" t="s">
        <v>31</v>
      </c>
      <c r="J51" s="6">
        <v>341</v>
      </c>
      <c r="K51" s="6">
        <v>5</v>
      </c>
      <c r="L51" s="7"/>
      <c r="N51" s="1">
        <v>0</v>
      </c>
      <c r="O51" s="1">
        <v>0</v>
      </c>
      <c r="P51" s="1" t="s">
        <v>32</v>
      </c>
      <c r="W51" s="7"/>
      <c r="X51" s="8"/>
    </row>
    <row r="52" spans="1:24">
      <c r="A52" s="1" t="s">
        <v>23</v>
      </c>
      <c r="J52" s="8">
        <f t="shared" ref="J52:O52" si="1">SUM(J2:J51)</f>
        <v>16902</v>
      </c>
      <c r="K52" s="8">
        <f t="shared" si="1"/>
        <v>250</v>
      </c>
      <c r="L52" s="8">
        <f t="shared" si="1"/>
        <v>-1910</v>
      </c>
      <c r="M52" s="8">
        <f t="shared" si="1"/>
        <v>136</v>
      </c>
      <c r="N52" s="8">
        <f t="shared" si="1"/>
        <v>30</v>
      </c>
      <c r="O52" s="8">
        <f t="shared" si="1"/>
        <v>0</v>
      </c>
      <c r="X52" s="9">
        <f>J52+K52+L52+N52+W2+O52</f>
        <v>15272</v>
      </c>
    </row>
    <row r="55" spans="13:14">
      <c r="M55" s="1" t="s">
        <v>80</v>
      </c>
      <c r="N55" s="1" t="s">
        <v>81</v>
      </c>
    </row>
    <row r="56" spans="13:16">
      <c r="M56" s="1">
        <f>K52+N52+M52+W2</f>
        <v>416</v>
      </c>
      <c r="N56" s="1">
        <f>J52+L52</f>
        <v>14992</v>
      </c>
      <c r="O56" s="1">
        <v>250</v>
      </c>
      <c r="P56" s="1">
        <f>N52</f>
        <v>30</v>
      </c>
    </row>
  </sheetData>
  <autoFilter xmlns:etc="http://www.wps.cn/officeDocument/2017/etCustomData" ref="A1:X52" etc:filterBottomFollowUsedRange="0">
    <extLst/>
  </autoFilter>
  <mergeCells count="69">
    <mergeCell ref="A2:A3"/>
    <mergeCell ref="A6:A7"/>
    <mergeCell ref="A8:A15"/>
    <mergeCell ref="A16:A23"/>
    <mergeCell ref="A24:A29"/>
    <mergeCell ref="A30:A37"/>
    <mergeCell ref="A38:A43"/>
    <mergeCell ref="A44:A51"/>
    <mergeCell ref="B2:B3"/>
    <mergeCell ref="B6:B7"/>
    <mergeCell ref="B8:B15"/>
    <mergeCell ref="B16:B23"/>
    <mergeCell ref="B24:B29"/>
    <mergeCell ref="B30:B37"/>
    <mergeCell ref="B38:B43"/>
    <mergeCell ref="B44:B51"/>
    <mergeCell ref="C2:C3"/>
    <mergeCell ref="C6:C7"/>
    <mergeCell ref="C8:C15"/>
    <mergeCell ref="C16:C23"/>
    <mergeCell ref="C24:C29"/>
    <mergeCell ref="C30:C37"/>
    <mergeCell ref="C38:C43"/>
    <mergeCell ref="C44:C51"/>
    <mergeCell ref="D2:D3"/>
    <mergeCell ref="D6:D7"/>
    <mergeCell ref="D8:D15"/>
    <mergeCell ref="D16:D23"/>
    <mergeCell ref="D24:D29"/>
    <mergeCell ref="D30:D37"/>
    <mergeCell ref="D38:D43"/>
    <mergeCell ref="D44:D51"/>
    <mergeCell ref="E2:E3"/>
    <mergeCell ref="E6:E7"/>
    <mergeCell ref="E8:E15"/>
    <mergeCell ref="E16:E23"/>
    <mergeCell ref="E24:E29"/>
    <mergeCell ref="E30:E37"/>
    <mergeCell ref="E38:E43"/>
    <mergeCell ref="E44:E51"/>
    <mergeCell ref="F2:F3"/>
    <mergeCell ref="F6:F7"/>
    <mergeCell ref="F8:F15"/>
    <mergeCell ref="F16:F23"/>
    <mergeCell ref="F24:F29"/>
    <mergeCell ref="F30:F37"/>
    <mergeCell ref="F38:F43"/>
    <mergeCell ref="F44:F51"/>
    <mergeCell ref="G2:G3"/>
    <mergeCell ref="G6:G7"/>
    <mergeCell ref="G8:G15"/>
    <mergeCell ref="G16:G23"/>
    <mergeCell ref="G24:G29"/>
    <mergeCell ref="G30:G37"/>
    <mergeCell ref="G38:G43"/>
    <mergeCell ref="G44:G51"/>
    <mergeCell ref="I2:I3"/>
    <mergeCell ref="I6:I7"/>
    <mergeCell ref="I8:I15"/>
    <mergeCell ref="I16:I23"/>
    <mergeCell ref="I24:I29"/>
    <mergeCell ref="I30:I37"/>
    <mergeCell ref="I38:I43"/>
    <mergeCell ref="I44:I51"/>
    <mergeCell ref="J2:J3"/>
    <mergeCell ref="J6:J7"/>
    <mergeCell ref="J8:J15"/>
    <mergeCell ref="W2:W51"/>
    <mergeCell ref="X2:X51"/>
  </mergeCells>
  <printOptions gridLines="1"/>
  <pageMargins left="0.7" right="0.7" top="0.75" bottom="0.75" header="0.3" footer="0.3"/>
  <pageSetup paperSize="9" scale="6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怪我自己</cp:lastModifiedBy>
  <dcterms:created xsi:type="dcterms:W3CDTF">2025-02-07T02:46:00Z</dcterms:created>
  <dcterms:modified xsi:type="dcterms:W3CDTF">2025-03-11T06:17:52Z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6B8148F5C8F444DA9503367485F42D8B_13</vt:lpwstr>
  </property>
  <property fmtid="{D5CDD505-2E9C-101B-9397-08002B2CF9AE}" pid="3" name="KSOProductBuildVer">
    <vt:lpwstr>2052-12.1.0.20305</vt:lpwstr>
  </property>
</Properties>
</file>