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60" windowHeight="13160" activeTab="1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其他报销明细!$A$1:$K$38</definedName>
    <definedName name="_xlnm.Print_Area" localSheetId="1">员工差旅明细!$A$1:$K$33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<sst xmlns="http://schemas.openxmlformats.org/spreadsheetml/2006/main" count="151" uniqueCount="92">
  <si>
    <t>【借款报销单】</t>
  </si>
  <si>
    <t>团号：HMJB-250913-YJS491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</si>
  <si>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</si>
  <si>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</si>
  <si>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</si>
  <si>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</si>
  <si>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</si>
  <si>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</si>
  <si>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</si>
  <si>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</si>
  <si>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</si>
  <si>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</si>
  <si>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</si>
  <si>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</si>
  <si>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</si>
  <si>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</si>
  <si>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</si>
  <si>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</si>
  <si>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</si>
  <si>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</si>
  <si>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</si>
  <si>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</si>
  <si>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</si>
  <si>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</si>
  <si>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</si>
  <si>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</si>
  <si>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</si>
  <si>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</si>
  <si>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</si>
  <si>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</si>
  <si>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</si>
  <si>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</si>
  <si>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</si>
  <si>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</si>
  <si>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</si>
  <si>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</si>
  <si>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</si>
  <si>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</si>
  <si>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</si>
  <si>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</si>
  <si>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</si>
  <si>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</si>
  <si>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</si>
  <si>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</si>
  <si>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</si>
  <si>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</si>
  <si>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</si>
  <si>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</si>
  <si>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</si>
  <si>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</si>
  <si>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曹园</t>
  </si>
  <si>
    <t>部门:</t>
  </si>
  <si>
    <t>医药B组</t>
  </si>
  <si>
    <t>发生地:</t>
  </si>
  <si>
    <t>深圳</t>
  </si>
  <si>
    <t>报销日期:</t>
  </si>
  <si>
    <t>发生日期:</t>
  </si>
  <si>
    <t>2025年9月</t>
  </si>
  <si>
    <t>团号：</t>
  </si>
  <si>
    <t>HMJB-250913-YJS491</t>
  </si>
  <si>
    <t>报销项目</t>
  </si>
  <si>
    <t>用途</t>
  </si>
  <si>
    <t>实际报销金额</t>
  </si>
  <si>
    <t>合格发票金额</t>
  </si>
  <si>
    <t>不合格发票金额</t>
  </si>
  <si>
    <t>备注</t>
  </si>
  <si>
    <t>火车</t>
  </si>
  <si>
    <t>市内交通（打车）</t>
  </si>
  <si>
    <t>机场-家</t>
  </si>
  <si>
    <t>火车站-酒店</t>
  </si>
  <si>
    <t>锦绣中华-酒店</t>
  </si>
  <si>
    <t>家-机场</t>
  </si>
  <si>
    <t>餐</t>
  </si>
  <si>
    <t>9月13日机场餐</t>
  </si>
  <si>
    <t>9月14日晚餐</t>
  </si>
  <si>
    <t>9月16日晚餐</t>
  </si>
  <si>
    <t>咖啡</t>
  </si>
  <si>
    <t>9月19日5人午餐</t>
  </si>
  <si>
    <t>9月19日5人晚餐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</si>
  <si>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</si>
  <si>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</si>
  <si>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</si>
  <si>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</si>
  <si>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</si>
  <si>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</si>
  <si>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</si>
  <si>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2025年12月</t>
  </si>
  <si>
    <t>2025年8-9月</t>
  </si>
  <si>
    <t>交通</t>
  </si>
  <si>
    <t>公司-家</t>
  </si>
  <si>
    <t>家-公司</t>
  </si>
  <si>
    <t>市内交通（地铁）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</si>
</sst>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-* #,##0_-;\-* #,##0_-;_-* &quot;-&quot;_-;_-@_-"/>
    <numFmt numFmtId="43" formatCode="_-* #,##0.00_-;\-* #,##0.00_-;_-* &quot;-&quot;??_-;_-@_-"/>
    <numFmt numFmtId="176" formatCode="_-&quot;NT$&quot;* #,##0.00_-;\-&quot;NT$&quot;* #,##0.00_-;_-&quot;NT$&quot;* &quot;-&quot;??_-;_-@_-"/>
    <numFmt numFmtId="177" formatCode="_-&quot;NT$&quot;* #,##0_-;\-&quot;NT$&quot;* #,##0_-;_-&quot;NT$&quot;* &quot;-&quot;_-;_-@_-"/>
    <numFmt numFmtId="178" formatCode="0.00_);[Red]\(0.00\)"/>
    <numFmt numFmtId="179" formatCode="#,##0.00;[Red]#,##0.00"/>
    <numFmt numFmtId="180" formatCode="#,##0.00_ "/>
    <numFmt numFmtId="181" formatCode="0.00_ "/>
    <numFmt numFmtId="182" formatCode="#,##0.00_);[Red]\(#,##0.00\)"/>
  </numFmts>
  <fonts count="31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Calibri"/>
      <charset val="134"/>
      <scheme val="minor"/>
    </font>
    <font>
      <b/>
      <sz val="10"/>
      <color theme="1"/>
      <name val="微软雅黑"/>
      <charset val="134"/>
    </font>
    <font>
      <sz val="12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10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8" xfId="50" applyFont="1" applyBorder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8" fontId="4" fillId="3" borderId="11" xfId="50" applyNumberFormat="1" applyFont="1" applyFill="1" applyBorder="1" applyAlignment="1">
      <alignment horizontal="center" vertical="center"/>
    </xf>
    <xf numFmtId="178" fontId="4" fillId="3" borderId="9" xfId="50" applyNumberFormat="1" applyFont="1" applyFill="1" applyBorder="1" applyAlignment="1">
      <alignment horizontal="center" vertical="center"/>
    </xf>
    <xf numFmtId="178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6" fillId="0" borderId="0" xfId="6">
      <alignment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0" fontId="5" fillId="0" borderId="15" xfId="50" applyFont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179" fontId="5" fillId="0" borderId="9" xfId="50" applyNumberFormat="1" applyFont="1" applyBorder="1" applyAlignment="1">
      <alignment horizontal="center" vertical="center"/>
    </xf>
    <xf numFmtId="179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80" fontId="4" fillId="0" borderId="0" xfId="50" applyNumberFormat="1" applyFont="1" applyAlignment="1">
      <alignment horizontal="left" vertical="center"/>
    </xf>
    <xf numFmtId="180" fontId="5" fillId="3" borderId="11" xfId="50" applyNumberFormat="1" applyFont="1" applyFill="1" applyBorder="1" applyAlignment="1">
      <alignment horizontal="center" vertical="center"/>
    </xf>
    <xf numFmtId="181" fontId="5" fillId="0" borderId="11" xfId="50" applyNumberFormat="1" applyFont="1" applyBorder="1" applyAlignment="1">
      <alignment horizontal="center" vertical="center"/>
    </xf>
    <xf numFmtId="31" fontId="4" fillId="2" borderId="0" xfId="50" applyNumberFormat="1" applyFont="1" applyFill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81" fontId="8" fillId="6" borderId="11" xfId="0" applyNumberFormat="1" applyFont="1" applyFill="1" applyBorder="1" applyAlignment="1">
      <alignment horizontal="center" vertical="center"/>
    </xf>
    <xf numFmtId="181" fontId="8" fillId="7" borderId="11" xfId="0" applyNumberFormat="1" applyFont="1" applyFill="1" applyBorder="1" applyAlignment="1">
      <alignment horizontal="center" vertical="center"/>
    </xf>
    <xf numFmtId="182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2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182" fontId="7" fillId="8" borderId="11" xfId="0" applyNumberFormat="1" applyFont="1" applyFill="1" applyBorder="1" applyAlignment="1">
      <alignment horizontal="right" vertical="center"/>
    </xf>
    <xf numFmtId="0" fontId="7" fillId="8" borderId="11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2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2" fontId="0" fillId="0" borderId="14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9" fillId="0" borderId="11" xfId="0" applyFont="1" applyBorder="1">
      <alignment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180" fontId="10" fillId="3" borderId="9" xfId="0" applyNumberFormat="1" applyFont="1" applyFill="1" applyBorder="1" applyAlignment="1">
      <alignment horizontal="center" vertical="center"/>
    </xf>
    <xf numFmtId="180" fontId="10" fillId="3" borderId="15" xfId="0" applyNumberFormat="1" applyFont="1" applyFill="1" applyBorder="1" applyAlignment="1">
      <alignment horizontal="center" vertical="center"/>
    </xf>
    <xf numFmtId="181" fontId="10" fillId="0" borderId="11" xfId="0" applyNumberFormat="1" applyFont="1" applyBorder="1" applyAlignment="1">
      <alignment horizontal="center" vertical="center"/>
    </xf>
  </cellXfs>
  <cellStyles count="52">
    <cellStyle name="常規" xfId="0" builtinId="0"/>
    <cellStyle name="千位分隔" xfId="1" builtinId="3"/>
    <cellStyle name="貨幣" xfId="2" builtinId="4"/>
    <cellStyle name="百分比" xfId="3" builtinId="5"/>
    <cellStyle name="千位分隔[0]" xfId="4" builtinId="6"/>
    <cellStyle name="貨幣[0]" xfId="5" builtinId="7"/>
    <cellStyle name="超鏈接" xfId="6" builtinId="8"/>
    <cellStyle name="已訪問的超鏈接" xfId="7" builtinId="9"/>
    <cellStyle name="註釋" xfId="8" builtinId="10"/>
    <cellStyle name="警告文字" xfId="9" builtinId="11"/>
    <cellStyle name="標題" xfId="10" builtinId="15"/>
    <cellStyle name="解釋性文本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" xfId="18" builtinId="22"/>
    <cellStyle name="檢查儲存格" xfId="19" builtinId="23"/>
    <cellStyle name="鏈接儲存格" xfId="20" builtinId="24"/>
    <cellStyle name="匯總" xfId="21" builtinId="25"/>
    <cellStyle name="好" xfId="22" builtinId="26"/>
    <cellStyle name="差" xfId="23" builtinId="27"/>
    <cellStyle name="適中" xfId="24" builtinId="28"/>
    <cellStyle name="強調文字顏色 1" xfId="25" builtinId="29"/>
    <cellStyle name="20% - 強調文字顏色 1" xfId="26" builtinId="30"/>
    <cellStyle name="40% - 強調文字顏色 1" xfId="27" builtinId="31"/>
    <cellStyle name="60% - 強調文字顏色 1" xfId="28" builtinId="32"/>
    <cellStyle name="強調文字顏色 2" xfId="29" builtinId="33"/>
    <cellStyle name="20% - 強調文字顏色 2" xfId="30" builtinId="34"/>
    <cellStyle name="40% - 強調文字顏色 2" xfId="31" builtinId="35"/>
    <cellStyle name="60% - 強調文字顏色 2" xfId="32" builtinId="36"/>
    <cellStyle name="強調文字顏色 3" xfId="33" builtinId="37"/>
    <cellStyle name="20% - 強調文字顏色 3" xfId="34" builtinId="38"/>
    <cellStyle name="40% - 強調文字顏色 3" xfId="35" builtinId="39"/>
    <cellStyle name="60% - 強調文字顏色 3" xfId="36" builtinId="40"/>
    <cellStyle name="強調文字顏色 4" xfId="37" builtinId="41"/>
    <cellStyle name="20% - 強調文字顏色 4" xfId="38" builtinId="42"/>
    <cellStyle name="40% - 強調文字顏色 4" xfId="39" builtinId="43"/>
    <cellStyle name="60% - 強調文字顏色 4" xfId="40" builtinId="44"/>
    <cellStyle name="強調文字顏色 5" xfId="41" builtinId="45"/>
    <cellStyle name="20% - 強調文字顏色 5" xfId="42" builtinId="46"/>
    <cellStyle name="40% - 強調文字顏色 5" xfId="43" builtinId="47"/>
    <cellStyle name="60% - 強調文字顏色 5" xfId="44" builtinId="48"/>
    <cellStyle name="強調文字顏色 6" xfId="45" builtinId="49"/>
    <cellStyle name="20% - 強調文字顏色 6" xfId="46" builtinId="50"/>
    <cellStyle name="40% - 強調文字顏色 6" xfId="47" builtinId="51"/>
    <cellStyle name="60% - 強調文字顏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887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31445" y="19050"/>
          <a:ext cx="14319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31445" y="19050"/>
          <a:ext cx="14319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6"/>
  <sheetViews>
    <sheetView workbookViewId="0">
      <selection activeCell="I3" sqref="I3:J3"/>
    </sheetView>
  </sheetViews>
  <sheetFormatPr defaultColWidth="9" defaultRowHeight="21" customHeight="1"/>
  <cols>
    <col min="1" max="1" width="9" style="43"/>
    <col min="2" max="2" width="16.75" customWidth="1"/>
    <col min="3" max="3" width="9" style="44"/>
    <col min="9" max="9" width="24.875" customWidth="1"/>
    <col min="10" max="10" width="39.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45"/>
      <c r="J2" s="45"/>
      <c r="K2" s="45"/>
      <c r="L2" s="45"/>
    </row>
    <row r="3" customHeight="1" spans="1:12">
      <c r="I3" s="46" t="s">
        <v>1</v>
      </c>
      <c r="J3" s="46"/>
    </row>
    <row r="4" customHeight="1" spans="1:12">
      <c r="A4" s="47" t="s">
        <v>2</v>
      </c>
      <c r="B4" s="48" t="s">
        <v>3</v>
      </c>
      <c r="C4" s="49" t="s">
        <v>4</v>
      </c>
      <c r="D4" s="49"/>
      <c r="E4" s="49"/>
      <c r="F4" s="50" t="s">
        <v>5</v>
      </c>
      <c r="G4" s="50"/>
      <c r="H4" s="50"/>
      <c r="I4" s="50"/>
      <c r="J4" s="48" t="s">
        <v>6</v>
      </c>
    </row>
    <row r="5" customHeight="1" spans="1:12">
      <c r="A5" s="47"/>
      <c r="B5" s="48"/>
      <c r="C5" s="51" t="s">
        <v>7</v>
      </c>
      <c r="D5" s="52" t="s">
        <v>8</v>
      </c>
      <c r="E5" s="49" t="s">
        <v>9</v>
      </c>
      <c r="F5" s="50" t="s">
        <v>10</v>
      </c>
      <c r="G5" s="50" t="s">
        <v>11</v>
      </c>
      <c r="H5" s="50" t="s">
        <v>12</v>
      </c>
      <c r="I5" s="50" t="s">
        <v>13</v>
      </c>
      <c r="J5" s="48"/>
    </row>
    <row r="6" customHeight="1" spans="1:12">
      <c r="A6" s="53">
        <v>1</v>
      </c>
      <c r="B6" s="54" t="s">
        <v>14</v>
      </c>
      <c r="C6" s="55">
        <v>0</v>
      </c>
      <c r="D6" s="56"/>
      <c r="E6" s="55">
        <f>C6*D6</f>
        <v>0</v>
      </c>
      <c r="F6" s="55">
        <v>0</v>
      </c>
      <c r="G6" s="55">
        <v>0</v>
      </c>
      <c r="H6" s="55">
        <f t="shared" ref="H6:H43" si="0">F6+G6</f>
        <v>0</v>
      </c>
      <c r="I6" s="57"/>
      <c r="J6" s="58" t="s">
        <v>15</v>
      </c>
    </row>
    <row r="7" customHeight="1" spans="1:12">
      <c r="A7" s="53"/>
      <c r="B7" s="54"/>
      <c r="C7" s="55"/>
      <c r="D7" s="56"/>
      <c r="E7" s="55"/>
      <c r="F7" s="55">
        <v>0</v>
      </c>
      <c r="G7" s="55">
        <v>0</v>
      </c>
      <c r="H7" s="55">
        <f t="shared" si="0"/>
        <v>0</v>
      </c>
      <c r="I7" s="57"/>
      <c r="J7" s="59"/>
    </row>
    <row r="8" customHeight="1" spans="1:12">
      <c r="A8" s="53"/>
      <c r="B8" s="54"/>
      <c r="C8" s="55"/>
      <c r="D8" s="56"/>
      <c r="E8" s="55"/>
      <c r="F8" s="55">
        <v>0</v>
      </c>
      <c r="G8" s="55">
        <v>0</v>
      </c>
      <c r="H8" s="55">
        <f t="shared" si="0"/>
        <v>0</v>
      </c>
      <c r="I8" s="57"/>
      <c r="J8" s="59"/>
    </row>
    <row r="9" customHeight="1" spans="1:12">
      <c r="A9" s="53"/>
      <c r="B9" s="54"/>
      <c r="C9" s="55"/>
      <c r="D9" s="56"/>
      <c r="E9" s="55"/>
      <c r="F9" s="55">
        <v>0</v>
      </c>
      <c r="G9" s="55">
        <v>0</v>
      </c>
      <c r="H9" s="55">
        <f t="shared" si="0"/>
        <v>0</v>
      </c>
      <c r="I9" s="57"/>
      <c r="J9" s="59"/>
    </row>
    <row r="10" customHeight="1" spans="1:12">
      <c r="A10" s="53"/>
      <c r="B10" s="54"/>
      <c r="C10" s="55"/>
      <c r="D10" s="56"/>
      <c r="E10" s="55"/>
      <c r="F10" s="55">
        <v>0</v>
      </c>
      <c r="G10" s="55">
        <v>0</v>
      </c>
      <c r="H10" s="55">
        <f t="shared" si="0"/>
        <v>0</v>
      </c>
      <c r="I10" s="57"/>
      <c r="J10" s="59"/>
    </row>
    <row r="11" s="42" customFormat="1" customHeight="1" spans="1:12">
      <c r="A11" s="60"/>
      <c r="B11" s="61" t="s">
        <v>16</v>
      </c>
      <c r="C11" s="62">
        <f>SUM(C6)</f>
        <v>0</v>
      </c>
      <c r="D11" s="62">
        <f t="shared" ref="D11:H11" si="1">SUM(D6)</f>
        <v>0</v>
      </c>
      <c r="E11" s="62">
        <f t="shared" si="1"/>
        <v>0</v>
      </c>
      <c r="F11" s="62">
        <f t="shared" si="1"/>
        <v>0</v>
      </c>
      <c r="G11" s="62">
        <f t="shared" si="1"/>
        <v>0</v>
      </c>
      <c r="H11" s="62">
        <f t="shared" si="1"/>
        <v>0</v>
      </c>
      <c r="I11" s="63"/>
      <c r="J11" s="64"/>
    </row>
    <row r="12" customHeight="1" spans="1:12">
      <c r="A12" s="65">
        <v>2</v>
      </c>
      <c r="B12" s="66" t="s">
        <v>17</v>
      </c>
      <c r="C12" s="67">
        <v>0</v>
      </c>
      <c r="D12" s="65"/>
      <c r="E12" s="67">
        <f t="shared" ref="E12:E43" si="2">C12*D12</f>
        <v>0</v>
      </c>
      <c r="F12" s="55">
        <v>0</v>
      </c>
      <c r="G12" s="55">
        <v>0</v>
      </c>
      <c r="H12" s="55">
        <f t="shared" si="0"/>
        <v>0</v>
      </c>
      <c r="I12" s="57"/>
      <c r="J12" s="58" t="s">
        <v>18</v>
      </c>
    </row>
    <row r="13" customHeight="1" spans="1:12">
      <c r="A13" s="68"/>
      <c r="B13" s="69"/>
      <c r="C13" s="70"/>
      <c r="D13" s="68"/>
      <c r="E13" s="70"/>
      <c r="F13" s="55">
        <v>0</v>
      </c>
      <c r="G13" s="55">
        <v>0</v>
      </c>
      <c r="H13" s="55">
        <f t="shared" ref="H13" si="3">F13+G13</f>
        <v>0</v>
      </c>
      <c r="I13" s="57"/>
      <c r="J13" s="59"/>
    </row>
    <row r="14" s="42" customFormat="1" customHeight="1" spans="1:12">
      <c r="A14" s="60"/>
      <c r="B14" s="61" t="s">
        <v>19</v>
      </c>
      <c r="C14" s="62">
        <f>SUM(C12)</f>
        <v>0</v>
      </c>
      <c r="D14" s="62">
        <f t="shared" ref="D14:E14" si="4">SUM(D12)</f>
        <v>0</v>
      </c>
      <c r="E14" s="62">
        <f t="shared" si="4"/>
        <v>0</v>
      </c>
      <c r="F14" s="62">
        <f>SUM(F12:F13)</f>
        <v>0</v>
      </c>
      <c r="G14" s="62">
        <f t="shared" ref="G14:H14" si="5">SUM(G12:G13)</f>
        <v>0</v>
      </c>
      <c r="H14" s="62">
        <f t="shared" si="5"/>
        <v>0</v>
      </c>
      <c r="I14" s="63"/>
      <c r="J14" s="64"/>
    </row>
    <row r="15" customHeight="1" spans="1:12">
      <c r="A15" s="53">
        <v>3</v>
      </c>
      <c r="B15" s="54" t="s">
        <v>20</v>
      </c>
      <c r="C15" s="55">
        <v>0</v>
      </c>
      <c r="D15" s="56"/>
      <c r="E15" s="55">
        <f t="shared" si="2"/>
        <v>0</v>
      </c>
      <c r="F15" s="55">
        <v>0</v>
      </c>
      <c r="G15" s="55">
        <v>0</v>
      </c>
      <c r="H15" s="55">
        <f t="shared" si="0"/>
        <v>0</v>
      </c>
      <c r="I15" s="57"/>
      <c r="J15" s="71" t="s">
        <v>21</v>
      </c>
    </row>
    <row r="16" customHeight="1" spans="1:12">
      <c r="A16" s="53"/>
      <c r="B16" s="54"/>
      <c r="C16" s="55"/>
      <c r="D16" s="56"/>
      <c r="E16" s="55"/>
      <c r="F16" s="55">
        <v>0</v>
      </c>
      <c r="G16" s="55">
        <v>0</v>
      </c>
      <c r="H16" s="55">
        <f t="shared" si="0"/>
        <v>0</v>
      </c>
      <c r="I16" s="57"/>
      <c r="J16" s="72"/>
    </row>
    <row r="17" customHeight="1" spans="1:10">
      <c r="A17" s="53"/>
      <c r="B17" s="54"/>
      <c r="C17" s="55"/>
      <c r="D17" s="56"/>
      <c r="E17" s="55"/>
      <c r="F17" s="55">
        <v>0</v>
      </c>
      <c r="G17" s="55">
        <v>0</v>
      </c>
      <c r="H17" s="55">
        <f t="shared" si="0"/>
        <v>0</v>
      </c>
      <c r="I17" s="57"/>
      <c r="J17" s="72"/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 t="shared" si="0"/>
        <v>0</v>
      </c>
      <c r="I18" s="57"/>
      <c r="J18" s="72"/>
    </row>
    <row r="19" s="42" customFormat="1" customHeight="1" spans="1:10">
      <c r="A19" s="60"/>
      <c r="B19" s="61" t="s">
        <v>22</v>
      </c>
      <c r="C19" s="62">
        <f>SUM(C15)</f>
        <v>0</v>
      </c>
      <c r="D19" s="62">
        <f t="shared" ref="D19:H19" si="6">SUM(D15)</f>
        <v>0</v>
      </c>
      <c r="E19" s="62">
        <f t="shared" si="6"/>
        <v>0</v>
      </c>
      <c r="F19" s="62">
        <f t="shared" si="6"/>
        <v>0</v>
      </c>
      <c r="G19" s="62">
        <f t="shared" si="6"/>
        <v>0</v>
      </c>
      <c r="H19" s="62">
        <f t="shared" si="6"/>
        <v>0</v>
      </c>
      <c r="I19" s="63"/>
      <c r="J19" s="73"/>
    </row>
    <row r="20" customHeight="1" spans="1:10">
      <c r="A20" s="53">
        <v>4</v>
      </c>
      <c r="B20" s="54" t="s">
        <v>23</v>
      </c>
      <c r="C20" s="55">
        <v>0</v>
      </c>
      <c r="D20" s="56"/>
      <c r="E20" s="55">
        <f t="shared" si="2"/>
        <v>0</v>
      </c>
      <c r="F20" s="55">
        <v>0</v>
      </c>
      <c r="G20" s="55">
        <v>0</v>
      </c>
      <c r="H20" s="55">
        <f t="shared" si="0"/>
        <v>0</v>
      </c>
      <c r="I20" s="57"/>
      <c r="J20" s="71" t="s">
        <v>24</v>
      </c>
    </row>
    <row r="21" customHeight="1" spans="1:10">
      <c r="A21" s="53"/>
      <c r="B21" s="54"/>
      <c r="C21" s="55"/>
      <c r="D21" s="56"/>
      <c r="E21" s="55"/>
      <c r="F21" s="55">
        <v>0</v>
      </c>
      <c r="G21" s="55">
        <v>0</v>
      </c>
      <c r="H21" s="55">
        <f t="shared" si="0"/>
        <v>0</v>
      </c>
      <c r="I21" s="57"/>
      <c r="J21" s="72"/>
    </row>
    <row r="22" s="42" customFormat="1" customHeight="1" spans="1:10">
      <c r="A22" s="60"/>
      <c r="B22" s="61" t="s">
        <v>25</v>
      </c>
      <c r="C22" s="62">
        <f>SUM(C20)</f>
        <v>0</v>
      </c>
      <c r="D22" s="62">
        <f t="shared" ref="D22:H22" si="7">SUM(D20)</f>
        <v>0</v>
      </c>
      <c r="E22" s="62">
        <f t="shared" si="7"/>
        <v>0</v>
      </c>
      <c r="F22" s="62">
        <f t="shared" si="7"/>
        <v>0</v>
      </c>
      <c r="G22" s="62">
        <f t="shared" si="7"/>
        <v>0</v>
      </c>
      <c r="H22" s="62">
        <f t="shared" si="7"/>
        <v>0</v>
      </c>
      <c r="I22" s="63"/>
      <c r="J22" s="73"/>
    </row>
    <row r="23" customHeight="1" spans="1:10">
      <c r="A23" s="65">
        <v>5</v>
      </c>
      <c r="B23" s="66" t="s">
        <v>26</v>
      </c>
      <c r="C23" s="67">
        <v>0</v>
      </c>
      <c r="D23" s="65"/>
      <c r="E23" s="67">
        <f t="shared" si="2"/>
        <v>0</v>
      </c>
      <c r="F23" s="55">
        <v>0</v>
      </c>
      <c r="G23" s="55">
        <v>0</v>
      </c>
      <c r="H23" s="55">
        <f t="shared" si="0"/>
        <v>0</v>
      </c>
      <c r="I23" s="57"/>
      <c r="J23" s="58" t="s">
        <v>27</v>
      </c>
    </row>
    <row r="24" customHeight="1" spans="1:10">
      <c r="A24" s="68"/>
      <c r="B24" s="69"/>
      <c r="C24" s="70"/>
      <c r="D24" s="68"/>
      <c r="E24" s="70"/>
      <c r="F24" s="55">
        <v>0</v>
      </c>
      <c r="G24" s="55">
        <v>0</v>
      </c>
      <c r="H24" s="55">
        <f t="shared" ref="H24" si="8">F24+G24</f>
        <v>0</v>
      </c>
      <c r="I24" s="57"/>
      <c r="J24" s="59"/>
    </row>
    <row r="25" s="42" customFormat="1" customHeight="1" spans="1:10">
      <c r="A25" s="60"/>
      <c r="B25" s="61" t="s">
        <v>28</v>
      </c>
      <c r="C25" s="62">
        <f>SUM(C23)</f>
        <v>0</v>
      </c>
      <c r="D25" s="62">
        <f t="shared" ref="D25:E25" si="9">SUM(D23)</f>
        <v>0</v>
      </c>
      <c r="E25" s="62">
        <f t="shared" si="9"/>
        <v>0</v>
      </c>
      <c r="F25" s="62">
        <f>SUM(F23:F24)</f>
        <v>0</v>
      </c>
      <c r="G25" s="62">
        <f t="shared" ref="G25:H25" si="10">SUM(G23:G24)</f>
        <v>0</v>
      </c>
      <c r="H25" s="62">
        <f t="shared" si="10"/>
        <v>0</v>
      </c>
      <c r="I25" s="63"/>
      <c r="J25" s="64"/>
    </row>
    <row r="26" customHeight="1" spans="1:10">
      <c r="A26" s="53">
        <v>6</v>
      </c>
      <c r="B26" s="54" t="s">
        <v>29</v>
      </c>
      <c r="C26" s="55">
        <v>0</v>
      </c>
      <c r="D26" s="56"/>
      <c r="E26" s="55">
        <f t="shared" si="2"/>
        <v>0</v>
      </c>
      <c r="F26" s="55">
        <v>0</v>
      </c>
      <c r="G26" s="55">
        <v>0</v>
      </c>
      <c r="H26" s="55">
        <f t="shared" si="0"/>
        <v>0</v>
      </c>
      <c r="I26" s="57"/>
      <c r="J26" s="58" t="s">
        <v>30</v>
      </c>
    </row>
    <row r="27" customHeight="1" spans="1:10">
      <c r="A27" s="53"/>
      <c r="B27" s="54"/>
      <c r="C27" s="55"/>
      <c r="D27" s="56"/>
      <c r="E27" s="55"/>
      <c r="F27" s="55">
        <v>0</v>
      </c>
      <c r="G27" s="55">
        <v>0</v>
      </c>
      <c r="H27" s="55">
        <f t="shared" si="0"/>
        <v>0</v>
      </c>
      <c r="I27" s="57"/>
      <c r="J27" s="72"/>
    </row>
    <row r="28" customHeight="1" spans="1:10">
      <c r="A28" s="53"/>
      <c r="B28" s="54"/>
      <c r="C28" s="55"/>
      <c r="D28" s="56"/>
      <c r="E28" s="55"/>
      <c r="F28" s="55">
        <v>0</v>
      </c>
      <c r="G28" s="55">
        <v>0</v>
      </c>
      <c r="H28" s="55">
        <f t="shared" si="0"/>
        <v>0</v>
      </c>
      <c r="I28" s="57"/>
      <c r="J28" s="72"/>
    </row>
    <row r="29" customHeight="1" spans="1:10">
      <c r="A29" s="53"/>
      <c r="B29" s="54"/>
      <c r="C29" s="55"/>
      <c r="D29" s="56"/>
      <c r="E29" s="55"/>
      <c r="F29" s="55">
        <v>0</v>
      </c>
      <c r="G29" s="55">
        <v>0</v>
      </c>
      <c r="H29" s="55">
        <f t="shared" si="0"/>
        <v>0</v>
      </c>
      <c r="I29" s="57"/>
      <c r="J29" s="72"/>
    </row>
    <row r="30" s="42" customFormat="1" customHeight="1" spans="1:10">
      <c r="A30" s="60"/>
      <c r="B30" s="61" t="s">
        <v>31</v>
      </c>
      <c r="C30" s="62">
        <f>SUM(C26)</f>
        <v>0</v>
      </c>
      <c r="D30" s="62">
        <f t="shared" ref="D30:H30" si="11">SUM(D26)</f>
        <v>0</v>
      </c>
      <c r="E30" s="62">
        <f t="shared" si="11"/>
        <v>0</v>
      </c>
      <c r="F30" s="62">
        <f t="shared" si="11"/>
        <v>0</v>
      </c>
      <c r="G30" s="62">
        <f t="shared" si="11"/>
        <v>0</v>
      </c>
      <c r="H30" s="62">
        <f t="shared" si="11"/>
        <v>0</v>
      </c>
      <c r="I30" s="63"/>
      <c r="J30" s="73"/>
    </row>
    <row r="31" customHeight="1" spans="1:10">
      <c r="A31" s="53">
        <v>7</v>
      </c>
      <c r="B31" s="54" t="s">
        <v>32</v>
      </c>
      <c r="C31" s="55">
        <v>0</v>
      </c>
      <c r="D31" s="56"/>
      <c r="E31" s="55">
        <f t="shared" si="2"/>
        <v>0</v>
      </c>
      <c r="F31" s="55">
        <v>0</v>
      </c>
      <c r="G31" s="55">
        <v>0</v>
      </c>
      <c r="H31" s="55">
        <f t="shared" si="0"/>
        <v>0</v>
      </c>
      <c r="I31" s="57"/>
      <c r="J31" s="74"/>
    </row>
    <row r="32" customHeight="1" spans="1:10">
      <c r="A32" s="53"/>
      <c r="B32" s="54"/>
      <c r="C32" s="55"/>
      <c r="D32" s="56"/>
      <c r="E32" s="55"/>
      <c r="F32" s="55">
        <v>0</v>
      </c>
      <c r="G32" s="55">
        <v>0</v>
      </c>
      <c r="H32" s="55">
        <f t="shared" si="0"/>
        <v>0</v>
      </c>
      <c r="I32" s="57"/>
      <c r="J32" s="75"/>
    </row>
    <row r="33" customHeight="1" spans="1:10">
      <c r="A33" s="53"/>
      <c r="B33" s="54"/>
      <c r="C33" s="55"/>
      <c r="D33" s="56"/>
      <c r="E33" s="55"/>
      <c r="F33" s="55">
        <v>0</v>
      </c>
      <c r="G33" s="55">
        <v>0</v>
      </c>
      <c r="H33" s="55">
        <f t="shared" si="0"/>
        <v>0</v>
      </c>
      <c r="I33" s="57"/>
      <c r="J33" s="75"/>
    </row>
    <row r="34" customHeight="1" spans="1:10">
      <c r="A34" s="53"/>
      <c r="B34" s="54"/>
      <c r="C34" s="55"/>
      <c r="D34" s="56"/>
      <c r="E34" s="55"/>
      <c r="F34" s="55">
        <v>0</v>
      </c>
      <c r="G34" s="55">
        <v>0</v>
      </c>
      <c r="H34" s="55">
        <f t="shared" si="0"/>
        <v>0</v>
      </c>
      <c r="I34" s="57"/>
      <c r="J34" s="75"/>
    </row>
    <row r="35" s="42" customFormat="1" customHeight="1" spans="1:10">
      <c r="A35" s="60"/>
      <c r="B35" s="61" t="s">
        <v>33</v>
      </c>
      <c r="C35" s="62">
        <f>SUM(C31)</f>
        <v>0</v>
      </c>
      <c r="D35" s="62">
        <f t="shared" ref="D35:H35" si="12">SUM(D31)</f>
        <v>0</v>
      </c>
      <c r="E35" s="62">
        <f t="shared" si="12"/>
        <v>0</v>
      </c>
      <c r="F35" s="62">
        <f t="shared" si="12"/>
        <v>0</v>
      </c>
      <c r="G35" s="62">
        <f t="shared" si="12"/>
        <v>0</v>
      </c>
      <c r="H35" s="62">
        <f t="shared" si="12"/>
        <v>0</v>
      </c>
      <c r="I35" s="63"/>
      <c r="J35" s="76"/>
    </row>
    <row r="36" customHeight="1" spans="1:10">
      <c r="A36" s="53">
        <v>8</v>
      </c>
      <c r="B36" s="54" t="s">
        <v>34</v>
      </c>
      <c r="C36" s="55">
        <v>0</v>
      </c>
      <c r="D36" s="56"/>
      <c r="E36" s="55">
        <f t="shared" si="2"/>
        <v>0</v>
      </c>
      <c r="F36" s="55">
        <v>0</v>
      </c>
      <c r="G36" s="55">
        <v>0</v>
      </c>
      <c r="H36" s="55">
        <f t="shared" si="0"/>
        <v>0</v>
      </c>
      <c r="I36" s="57"/>
      <c r="J36" s="71" t="s">
        <v>35</v>
      </c>
    </row>
    <row r="37" customHeight="1" spans="1:10">
      <c r="A37" s="53"/>
      <c r="B37" s="54"/>
      <c r="C37" s="55"/>
      <c r="D37" s="56"/>
      <c r="E37" s="55"/>
      <c r="F37" s="55">
        <v>0</v>
      </c>
      <c r="G37" s="55">
        <v>0</v>
      </c>
      <c r="H37" s="55">
        <f t="shared" si="0"/>
        <v>0</v>
      </c>
      <c r="I37" s="57"/>
      <c r="J37" s="72"/>
    </row>
    <row r="38" s="42" customFormat="1" customHeight="1" spans="1:10">
      <c r="A38" s="60"/>
      <c r="B38" s="61" t="s">
        <v>36</v>
      </c>
      <c r="C38" s="62">
        <f>SUM(C36)</f>
        <v>0</v>
      </c>
      <c r="D38" s="62">
        <f t="shared" ref="D38:H38" si="13">SUM(D36)</f>
        <v>0</v>
      </c>
      <c r="E38" s="62">
        <f t="shared" si="13"/>
        <v>0</v>
      </c>
      <c r="F38" s="62">
        <f t="shared" si="13"/>
        <v>0</v>
      </c>
      <c r="G38" s="62">
        <f t="shared" si="13"/>
        <v>0</v>
      </c>
      <c r="H38" s="62">
        <f t="shared" si="13"/>
        <v>0</v>
      </c>
      <c r="I38" s="63"/>
      <c r="J38" s="73"/>
    </row>
    <row r="39" customHeight="1" spans="1:10">
      <c r="A39" s="53">
        <v>9</v>
      </c>
      <c r="B39" s="54" t="s">
        <v>37</v>
      </c>
      <c r="C39" s="55">
        <v>0</v>
      </c>
      <c r="D39" s="56"/>
      <c r="E39" s="55">
        <f t="shared" si="2"/>
        <v>0</v>
      </c>
      <c r="F39" s="55">
        <v>0</v>
      </c>
      <c r="G39" s="55">
        <v>0</v>
      </c>
      <c r="H39" s="55">
        <f t="shared" si="0"/>
        <v>0</v>
      </c>
      <c r="I39" s="57"/>
      <c r="J39" s="58" t="s">
        <v>38</v>
      </c>
    </row>
    <row r="40" customHeight="1" spans="1:10">
      <c r="A40" s="53"/>
      <c r="B40" s="54"/>
      <c r="C40" s="55"/>
      <c r="D40" s="56"/>
      <c r="E40" s="55"/>
      <c r="F40" s="55">
        <v>0</v>
      </c>
      <c r="G40" s="55">
        <v>0</v>
      </c>
      <c r="H40" s="55">
        <f t="shared" si="0"/>
        <v>0</v>
      </c>
      <c r="I40" s="57"/>
      <c r="J40" s="59"/>
    </row>
    <row r="41" customHeight="1" spans="1:10">
      <c r="A41" s="53"/>
      <c r="B41" s="54"/>
      <c r="C41" s="55"/>
      <c r="D41" s="56"/>
      <c r="E41" s="55"/>
      <c r="F41" s="55">
        <v>0</v>
      </c>
      <c r="G41" s="55">
        <v>0</v>
      </c>
      <c r="H41" s="55">
        <f t="shared" si="0"/>
        <v>0</v>
      </c>
      <c r="I41" s="57"/>
      <c r="J41" s="59"/>
    </row>
    <row r="42" s="42" customFormat="1" customHeight="1" spans="1:10">
      <c r="A42" s="60"/>
      <c r="B42" s="61" t="s">
        <v>39</v>
      </c>
      <c r="C42" s="62">
        <f>SUM(C39)</f>
        <v>0</v>
      </c>
      <c r="D42" s="62">
        <f t="shared" ref="D42:H42" si="14">SUM(D39)</f>
        <v>0</v>
      </c>
      <c r="E42" s="62">
        <f t="shared" si="14"/>
        <v>0</v>
      </c>
      <c r="F42" s="62">
        <f t="shared" si="14"/>
        <v>0</v>
      </c>
      <c r="G42" s="62">
        <f t="shared" si="14"/>
        <v>0</v>
      </c>
      <c r="H42" s="62">
        <f t="shared" si="14"/>
        <v>0</v>
      </c>
      <c r="I42" s="63"/>
      <c r="J42" s="64"/>
    </row>
    <row r="43" customHeight="1" spans="1:10">
      <c r="A43" s="65">
        <v>10</v>
      </c>
      <c r="B43" s="54" t="s">
        <v>40</v>
      </c>
      <c r="C43" s="55">
        <v>0</v>
      </c>
      <c r="D43" s="56"/>
      <c r="E43" s="55">
        <f t="shared" si="2"/>
        <v>0</v>
      </c>
      <c r="F43" s="55">
        <v>0</v>
      </c>
      <c r="G43" s="55">
        <v>0</v>
      </c>
      <c r="H43" s="55">
        <f t="shared" si="0"/>
        <v>0</v>
      </c>
      <c r="I43" s="57"/>
      <c r="J43" s="74"/>
    </row>
    <row r="44" customHeight="1" spans="1:10">
      <c r="A44" s="77"/>
      <c r="B44" s="54"/>
      <c r="C44" s="55"/>
      <c r="D44" s="56"/>
      <c r="E44" s="55"/>
      <c r="F44" s="55">
        <v>0</v>
      </c>
      <c r="G44" s="55">
        <v>0</v>
      </c>
      <c r="H44" s="55">
        <f t="shared" ref="H44:H49" si="15">F44+G44</f>
        <v>0</v>
      </c>
      <c r="I44" s="57"/>
      <c r="J44" s="75"/>
    </row>
    <row r="45" customHeight="1" spans="1:10">
      <c r="A45" s="77"/>
      <c r="B45" s="54"/>
      <c r="C45" s="55"/>
      <c r="D45" s="56"/>
      <c r="E45" s="55"/>
      <c r="F45" s="55">
        <v>0</v>
      </c>
      <c r="G45" s="55">
        <v>0</v>
      </c>
      <c r="H45" s="55">
        <f t="shared" si="15"/>
        <v>0</v>
      </c>
      <c r="I45" s="57"/>
      <c r="J45" s="75"/>
    </row>
    <row r="46" customHeight="1" spans="1:10">
      <c r="A46" s="77"/>
      <c r="B46" s="54"/>
      <c r="C46" s="55"/>
      <c r="D46" s="56"/>
      <c r="E46" s="55"/>
      <c r="F46" s="55">
        <v>0</v>
      </c>
      <c r="G46" s="55">
        <v>0</v>
      </c>
      <c r="H46" s="55">
        <f t="shared" si="15"/>
        <v>0</v>
      </c>
      <c r="I46" s="57"/>
      <c r="J46" s="75"/>
    </row>
    <row r="47" customHeight="1" spans="1:10">
      <c r="A47" s="77"/>
      <c r="B47" s="54"/>
      <c r="C47" s="55"/>
      <c r="D47" s="56"/>
      <c r="E47" s="55"/>
      <c r="F47" s="55">
        <v>0</v>
      </c>
      <c r="G47" s="55">
        <v>0</v>
      </c>
      <c r="H47" s="55">
        <f t="shared" si="15"/>
        <v>0</v>
      </c>
      <c r="I47" s="57"/>
      <c r="J47" s="75"/>
    </row>
    <row r="48" customHeight="1" spans="1:10">
      <c r="A48" s="77"/>
      <c r="B48" s="54"/>
      <c r="C48" s="55"/>
      <c r="D48" s="56"/>
      <c r="E48" s="55"/>
      <c r="F48" s="55">
        <v>0</v>
      </c>
      <c r="G48" s="55">
        <v>0</v>
      </c>
      <c r="H48" s="55">
        <f t="shared" si="15"/>
        <v>0</v>
      </c>
      <c r="I48" s="57"/>
      <c r="J48" s="75"/>
    </row>
    <row r="49" customHeight="1" spans="1:10">
      <c r="A49" s="68"/>
      <c r="B49" s="54"/>
      <c r="C49" s="55"/>
      <c r="D49" s="56"/>
      <c r="E49" s="55"/>
      <c r="F49" s="55">
        <v>0</v>
      </c>
      <c r="G49" s="55">
        <v>0</v>
      </c>
      <c r="H49" s="55">
        <f t="shared" si="15"/>
        <v>0</v>
      </c>
      <c r="I49" s="57"/>
      <c r="J49" s="75"/>
    </row>
    <row r="50" s="42" customFormat="1" customHeight="1" spans="1:10">
      <c r="A50" s="60"/>
      <c r="B50" s="61" t="s">
        <v>41</v>
      </c>
      <c r="C50" s="62">
        <f>SUM(C43)</f>
        <v>0</v>
      </c>
      <c r="D50" s="62">
        <f t="shared" ref="D50:H50" si="16">SUM(D43)</f>
        <v>0</v>
      </c>
      <c r="E50" s="62">
        <f t="shared" si="16"/>
        <v>0</v>
      </c>
      <c r="F50" s="62">
        <f t="shared" si="16"/>
        <v>0</v>
      </c>
      <c r="G50" s="62">
        <f t="shared" si="16"/>
        <v>0</v>
      </c>
      <c r="H50" s="62">
        <f t="shared" si="16"/>
        <v>0</v>
      </c>
      <c r="I50" s="63"/>
      <c r="J50" s="76"/>
    </row>
    <row r="51" customHeight="1" spans="1:10">
      <c r="A51" s="60"/>
      <c r="B51" s="61" t="s">
        <v>42</v>
      </c>
      <c r="C51" s="62">
        <f>SUM(C50,C42,C38,C35,C30,C25,C22,C19,C14,C11)</f>
        <v>0</v>
      </c>
      <c r="D51" s="62">
        <f t="shared" ref="D51:H51" si="17">SUM(D50,D42,D38,D35,D30,D25,D22,D19,D14,D11)</f>
        <v>0</v>
      </c>
      <c r="E51" s="62">
        <f t="shared" si="17"/>
        <v>0</v>
      </c>
      <c r="F51" s="62">
        <f t="shared" si="17"/>
        <v>0</v>
      </c>
      <c r="G51" s="62">
        <f t="shared" si="17"/>
        <v>0</v>
      </c>
      <c r="H51" s="62">
        <f t="shared" si="17"/>
        <v>0</v>
      </c>
      <c r="I51" s="63"/>
      <c r="J51" s="78"/>
    </row>
    <row r="55" customHeight="1" spans="1:10">
      <c r="A55" s="79" t="s">
        <v>43</v>
      </c>
      <c r="B55" s="80"/>
      <c r="C55" s="81" t="s">
        <v>44</v>
      </c>
      <c r="D55" s="81"/>
      <c r="E55" s="81" t="s">
        <v>45</v>
      </c>
      <c r="F55" s="81"/>
      <c r="G55" s="81" t="s">
        <v>46</v>
      </c>
      <c r="H55" s="81"/>
      <c r="I55" s="82" t="s">
        <v>47</v>
      </c>
    </row>
    <row r="56" customHeight="1" spans="1:10">
      <c r="A56" s="83">
        <f>E51</f>
        <v>0</v>
      </c>
      <c r="B56" s="84"/>
      <c r="C56" s="84">
        <f>H51</f>
        <v>0</v>
      </c>
      <c r="D56" s="84"/>
      <c r="E56" s="84">
        <f>F51</f>
        <v>0</v>
      </c>
      <c r="F56" s="84"/>
      <c r="G56" s="84">
        <f>G51</f>
        <v>0</v>
      </c>
      <c r="H56" s="84"/>
      <c r="I56" s="85">
        <f>A56-C56</f>
        <v>0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7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33"/>
  <sheetViews>
    <sheetView tabSelected="1" view="pageBreakPreview" zoomScale="80" zoomScaleNormal="100" workbookViewId="0">
      <selection activeCell="K31" sqref="K31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48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1">
      <c r="B8" s="8"/>
      <c r="C8" s="9"/>
      <c r="D8" s="10" t="s">
        <v>49</v>
      </c>
      <c r="E8" s="10"/>
      <c r="F8" s="11" t="s">
        <v>50</v>
      </c>
      <c r="G8" s="11"/>
      <c r="H8" s="10" t="s">
        <v>51</v>
      </c>
      <c r="I8" s="9"/>
      <c r="J8" s="11" t="s">
        <v>52</v>
      </c>
      <c r="K8" s="12"/>
    </row>
    <row r="9" ht="18.75" customHeight="1" spans="2:11">
      <c r="B9" s="8"/>
      <c r="C9" s="9"/>
      <c r="D9" s="10" t="s">
        <v>53</v>
      </c>
      <c r="E9" s="10"/>
      <c r="F9" s="11" t="s">
        <v>54</v>
      </c>
      <c r="G9" s="11"/>
      <c r="H9" s="10" t="s">
        <v>55</v>
      </c>
      <c r="I9" s="9"/>
      <c r="J9" s="39">
        <v>45924</v>
      </c>
      <c r="K9" s="12"/>
    </row>
    <row r="10" ht="18.75" customHeight="1" spans="2:11">
      <c r="B10" s="8"/>
      <c r="C10" s="9"/>
      <c r="D10" s="10" t="s">
        <v>56</v>
      </c>
      <c r="E10" s="10"/>
      <c r="F10" s="11" t="s">
        <v>57</v>
      </c>
      <c r="G10" s="11"/>
      <c r="H10" s="10" t="s">
        <v>58</v>
      </c>
      <c r="I10" s="9"/>
      <c r="J10" s="11" t="s">
        <v>59</v>
      </c>
      <c r="K10" s="12"/>
    </row>
    <row r="11" ht="18.75" customHeight="1" spans="2:1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1">
      <c r="B13" s="16" t="s">
        <v>2</v>
      </c>
      <c r="C13" s="17"/>
      <c r="D13" s="16" t="s">
        <v>60</v>
      </c>
      <c r="E13" s="16" t="s">
        <v>61</v>
      </c>
      <c r="F13" s="17"/>
      <c r="G13" s="18" t="s">
        <v>62</v>
      </c>
      <c r="H13" s="17" t="s">
        <v>63</v>
      </c>
      <c r="I13" s="16" t="s">
        <v>64</v>
      </c>
      <c r="J13" s="17"/>
      <c r="K13" s="18" t="s">
        <v>65</v>
      </c>
    </row>
    <row r="14" spans="2:11">
      <c r="B14" s="19">
        <v>1</v>
      </c>
      <c r="C14" s="20"/>
      <c r="D14" s="40"/>
      <c r="E14" s="22" t="s">
        <v>66</v>
      </c>
      <c r="F14" s="22"/>
      <c r="G14" s="41">
        <v>136</v>
      </c>
      <c r="H14" s="17"/>
      <c r="I14" s="24">
        <v>136</v>
      </c>
      <c r="J14" s="25"/>
      <c r="K14" s="18"/>
    </row>
    <row r="15" ht="18" customHeight="1" spans="2:11">
      <c r="B15" s="19">
        <v>3</v>
      </c>
      <c r="C15" s="20"/>
      <c r="D15" s="27"/>
      <c r="E15" s="22" t="s">
        <v>67</v>
      </c>
      <c r="F15" s="22"/>
      <c r="G15" s="23">
        <v>110.68</v>
      </c>
      <c r="H15" s="23">
        <v>110.68</v>
      </c>
      <c r="I15" s="24"/>
      <c r="J15" s="25"/>
      <c r="K15" s="26" t="s">
        <v>68</v>
      </c>
    </row>
    <row r="16" ht="18" customHeight="1" spans="2:11">
      <c r="B16" s="19">
        <v>4</v>
      </c>
      <c r="C16" s="20"/>
      <c r="D16" s="27"/>
      <c r="E16" s="22" t="s">
        <v>67</v>
      </c>
      <c r="F16" s="22"/>
      <c r="G16" s="23">
        <v>68.12</v>
      </c>
      <c r="H16" s="23">
        <v>68.12</v>
      </c>
      <c r="I16" s="24"/>
      <c r="J16" s="25"/>
      <c r="K16" s="26" t="s">
        <v>69</v>
      </c>
    </row>
    <row r="17" ht="18" customHeight="1" spans="2:11">
      <c r="B17" s="19">
        <v>5</v>
      </c>
      <c r="C17" s="20"/>
      <c r="D17" s="27"/>
      <c r="E17" s="22" t="s">
        <v>67</v>
      </c>
      <c r="F17" s="22"/>
      <c r="G17" s="23">
        <v>41.7</v>
      </c>
      <c r="H17" s="23">
        <v>41.7</v>
      </c>
      <c r="I17" s="24"/>
      <c r="J17" s="25"/>
      <c r="K17" s="26" t="s">
        <v>70</v>
      </c>
    </row>
    <row r="18" ht="18" customHeight="1" spans="2:11">
      <c r="B18" s="19">
        <v>6</v>
      </c>
      <c r="C18" s="20"/>
      <c r="D18" s="27"/>
      <c r="E18" s="22" t="s">
        <v>67</v>
      </c>
      <c r="F18" s="22"/>
      <c r="G18" s="23">
        <v>140.2</v>
      </c>
      <c r="H18" s="23">
        <v>129.2</v>
      </c>
      <c r="I18" s="24">
        <v>11</v>
      </c>
      <c r="J18" s="25"/>
      <c r="K18" s="26" t="s">
        <v>71</v>
      </c>
    </row>
    <row r="19" ht="18" customHeight="1" spans="2:11">
      <c r="B19" s="19">
        <v>7</v>
      </c>
      <c r="C19" s="20"/>
      <c r="D19" s="27"/>
      <c r="E19" s="22" t="s">
        <v>72</v>
      </c>
      <c r="F19" s="22"/>
      <c r="G19" s="23">
        <v>72</v>
      </c>
      <c r="H19" s="23"/>
      <c r="I19" s="24">
        <v>72</v>
      </c>
      <c r="J19" s="25"/>
      <c r="K19" s="26" t="s">
        <v>73</v>
      </c>
    </row>
    <row r="20" ht="18" customHeight="1" spans="2:11">
      <c r="B20" s="19">
        <v>8</v>
      </c>
      <c r="C20" s="20"/>
      <c r="D20" s="27"/>
      <c r="E20" s="22" t="s">
        <v>72</v>
      </c>
      <c r="F20" s="22"/>
      <c r="G20" s="23">
        <v>34.1</v>
      </c>
      <c r="H20" s="23">
        <v>34.1</v>
      </c>
      <c r="I20" s="24"/>
      <c r="J20" s="25"/>
      <c r="K20" s="26" t="s">
        <v>74</v>
      </c>
    </row>
    <row r="21" ht="18" customHeight="1" spans="2:11">
      <c r="B21" s="19">
        <v>9</v>
      </c>
      <c r="C21" s="20"/>
      <c r="D21" s="27"/>
      <c r="E21" s="22" t="s">
        <v>72</v>
      </c>
      <c r="F21" s="22"/>
      <c r="G21" s="23">
        <v>58</v>
      </c>
      <c r="H21" s="23">
        <v>58</v>
      </c>
      <c r="I21" s="24"/>
      <c r="J21" s="25"/>
      <c r="K21" s="30" t="s">
        <v>75</v>
      </c>
    </row>
    <row r="22" ht="18" customHeight="1" spans="2:11">
      <c r="B22" s="19">
        <v>10</v>
      </c>
      <c r="C22" s="20"/>
      <c r="D22" s="27"/>
      <c r="E22" s="22" t="s">
        <v>72</v>
      </c>
      <c r="F22" s="22"/>
      <c r="G22" s="23">
        <v>61</v>
      </c>
      <c r="H22" s="23">
        <v>61</v>
      </c>
      <c r="I22" s="24"/>
      <c r="J22" s="25"/>
      <c r="K22" s="26" t="s">
        <v>76</v>
      </c>
    </row>
    <row r="23" ht="18" customHeight="1" spans="2:11">
      <c r="B23" s="19">
        <v>11</v>
      </c>
      <c r="C23" s="20"/>
      <c r="D23" s="27"/>
      <c r="E23" s="22" t="s">
        <v>72</v>
      </c>
      <c r="F23" s="22"/>
      <c r="G23" s="23">
        <v>262.99</v>
      </c>
      <c r="H23" s="23"/>
      <c r="I23" s="24">
        <v>262.99</v>
      </c>
      <c r="J23" s="25">
        <v>262.99</v>
      </c>
      <c r="K23" s="26" t="s">
        <v>77</v>
      </c>
    </row>
    <row r="24" ht="18" customHeight="1" spans="2:11">
      <c r="B24" s="19">
        <v>12</v>
      </c>
      <c r="C24" s="20"/>
      <c r="D24" s="27"/>
      <c r="E24" s="22" t="s">
        <v>72</v>
      </c>
      <c r="F24" s="22"/>
      <c r="G24" s="23">
        <v>362.94</v>
      </c>
      <c r="H24" s="23"/>
      <c r="I24" s="24">
        <v>362.94</v>
      </c>
      <c r="J24" s="25"/>
      <c r="K24" s="30" t="s">
        <v>78</v>
      </c>
    </row>
    <row r="25" ht="18" customHeight="1" spans="2:11">
      <c r="B25" s="19"/>
      <c r="C25" s="20"/>
      <c r="D25" s="21" t="s">
        <v>40</v>
      </c>
      <c r="E25" s="22"/>
      <c r="F25" s="22"/>
      <c r="G25" s="23">
        <v>0</v>
      </c>
      <c r="H25" s="23"/>
      <c r="I25" s="24"/>
      <c r="J25" s="25"/>
      <c r="K25" s="26"/>
    </row>
    <row r="26" ht="18" customHeight="1" spans="2:11">
      <c r="B26" s="19"/>
      <c r="C26" s="20"/>
      <c r="D26" s="27"/>
      <c r="E26" s="22"/>
      <c r="F26" s="22"/>
      <c r="G26" s="23">
        <v>0</v>
      </c>
      <c r="H26" s="23"/>
      <c r="I26" s="24"/>
      <c r="J26" s="25"/>
      <c r="K26" s="26"/>
    </row>
    <row r="27" ht="18" customHeight="1" spans="2:11">
      <c r="B27" s="19"/>
      <c r="C27" s="20"/>
      <c r="D27" s="29"/>
      <c r="E27" s="22"/>
      <c r="F27" s="22"/>
      <c r="G27" s="23">
        <v>0</v>
      </c>
      <c r="H27" s="23"/>
      <c r="I27" s="24"/>
      <c r="J27" s="25"/>
      <c r="K27" s="26"/>
    </row>
    <row r="28" ht="18" customHeight="1" spans="2:11">
      <c r="B28" s="16" t="s">
        <v>42</v>
      </c>
      <c r="C28" s="31"/>
      <c r="D28" s="31"/>
      <c r="E28" s="31"/>
      <c r="F28" s="17"/>
      <c r="G28" s="32">
        <f>SUM(G14:G27)</f>
        <v>1347.73</v>
      </c>
      <c r="H28" s="32">
        <f>SUM(H15:H27)</f>
        <v>502.8</v>
      </c>
      <c r="I28" s="33">
        <v>844.93</v>
      </c>
      <c r="J28" s="34"/>
      <c r="K28" s="35"/>
    </row>
    <row r="29" ht="18" customHeight="1" spans="2:11">
      <c r="B29" s="9"/>
      <c r="C29" s="9"/>
      <c r="D29" s="9"/>
      <c r="E29" s="9"/>
      <c r="F29" s="9"/>
      <c r="G29" s="9"/>
      <c r="H29" s="9"/>
      <c r="I29" s="9"/>
      <c r="J29" s="9"/>
      <c r="K29" s="9"/>
    </row>
    <row r="30" ht="18" customHeight="1" spans="2:11">
      <c r="B30" s="18" t="s">
        <v>63</v>
      </c>
      <c r="C30" s="18"/>
      <c r="D30" s="18"/>
      <c r="E30" s="18"/>
      <c r="F30" s="18"/>
      <c r="G30" s="18" t="s">
        <v>79</v>
      </c>
      <c r="H30" s="18"/>
      <c r="I30" s="18"/>
      <c r="J30" s="18"/>
      <c r="K30" s="18" t="s">
        <v>80</v>
      </c>
    </row>
    <row r="31" ht="18" customHeight="1" spans="2:11">
      <c r="B31" s="37">
        <f>H28</f>
        <v>502.8</v>
      </c>
      <c r="C31" s="37"/>
      <c r="D31" s="37"/>
      <c r="E31" s="37"/>
      <c r="F31" s="37"/>
      <c r="G31" s="37">
        <f>I28</f>
        <v>844.93</v>
      </c>
      <c r="H31" s="37"/>
      <c r="I31" s="37"/>
      <c r="J31" s="37"/>
      <c r="K31" s="38">
        <f>SUM(B31:J31)</f>
        <v>1347.73</v>
      </c>
    </row>
    <row r="32" spans="2:11">
      <c r="B32" s="9"/>
      <c r="C32" s="9"/>
      <c r="D32" s="9"/>
      <c r="E32" s="9"/>
      <c r="F32" s="9"/>
      <c r="G32" s="9"/>
      <c r="H32" s="9"/>
      <c r="I32" s="9"/>
      <c r="J32" s="9"/>
      <c r="K32" s="9"/>
    </row>
    <row r="33" spans="2:11">
      <c r="B33" s="9" t="s">
        <v>81</v>
      </c>
      <c r="C33" s="9"/>
      <c r="D33" s="9"/>
      <c r="E33" s="9"/>
      <c r="F33" s="9" t="s">
        <v>82</v>
      </c>
      <c r="G33" s="9" t="s">
        <v>83</v>
      </c>
      <c r="H33" s="9"/>
      <c r="I33" s="9"/>
      <c r="J33" s="9" t="s">
        <v>84</v>
      </c>
      <c r="K33" s="9"/>
    </row>
  </sheetData>
  <mergeCells count="6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F28"/>
    <mergeCell ref="I28:J28"/>
    <mergeCell ref="I29:J29"/>
    <mergeCell ref="B30:F30"/>
    <mergeCell ref="G30:J30"/>
    <mergeCell ref="B31:F31"/>
    <mergeCell ref="G31:J31"/>
    <mergeCell ref="D15:D24"/>
    <mergeCell ref="D25:D27"/>
  </mergeCells>
  <pageMargins left="0.7" right="0.7" top="0.75" bottom="0.75" header="0.3" footer="0.3"/>
  <pageSetup paperSize="9" scale="7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38"/>
  <sheetViews>
    <sheetView view="pageBreakPreview" zoomScale="80" zoomScaleNormal="100" topLeftCell="A3" workbookViewId="0">
      <selection activeCell="F9" sqref="F9:G9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6">
      <c r="B5" s="2" t="s">
        <v>85</v>
      </c>
      <c r="C5" s="2"/>
      <c r="D5" s="2"/>
      <c r="E5" s="2"/>
      <c r="F5" s="2"/>
      <c r="G5" s="2"/>
      <c r="H5" s="2"/>
      <c r="I5" s="2"/>
      <c r="J5" s="2"/>
      <c r="K5" s="2"/>
    </row>
    <row r="6" spans="2:16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6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6">
      <c r="B8" s="8"/>
      <c r="C8" s="9"/>
      <c r="D8" s="10" t="s">
        <v>49</v>
      </c>
      <c r="E8" s="10"/>
      <c r="F8" s="11" t="s">
        <v>50</v>
      </c>
      <c r="G8" s="11"/>
      <c r="H8" s="10" t="s">
        <v>51</v>
      </c>
      <c r="I8" s="9"/>
      <c r="J8" s="11" t="s">
        <v>52</v>
      </c>
      <c r="K8" s="12"/>
    </row>
    <row r="9" ht="18.75" customHeight="1" spans="2:16">
      <c r="B9" s="8"/>
      <c r="C9" s="9"/>
      <c r="D9" s="10" t="s">
        <v>53</v>
      </c>
      <c r="E9" s="10"/>
      <c r="F9" s="11" t="s">
        <v>54</v>
      </c>
      <c r="G9" s="11"/>
      <c r="H9" s="10" t="s">
        <v>55</v>
      </c>
      <c r="I9" s="9"/>
      <c r="J9" s="11" t="s">
        <v>86</v>
      </c>
      <c r="K9" s="12"/>
    </row>
    <row r="10" ht="18.75" customHeight="1" spans="2:16">
      <c r="B10" s="8"/>
      <c r="C10" s="9"/>
      <c r="D10" s="10" t="s">
        <v>56</v>
      </c>
      <c r="E10" s="10"/>
      <c r="F10" s="11" t="s">
        <v>87</v>
      </c>
      <c r="G10" s="11"/>
      <c r="H10" s="10" t="s">
        <v>58</v>
      </c>
      <c r="I10" s="9"/>
      <c r="J10" s="11" t="s">
        <v>59</v>
      </c>
      <c r="K10" s="12"/>
    </row>
    <row r="11" ht="18.75" customHeight="1" spans="2:16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6">
      <c r="B13" s="16" t="s">
        <v>2</v>
      </c>
      <c r="C13" s="17"/>
      <c r="D13" s="16" t="s">
        <v>60</v>
      </c>
      <c r="E13" s="16" t="s">
        <v>61</v>
      </c>
      <c r="F13" s="17"/>
      <c r="G13" s="18" t="s">
        <v>62</v>
      </c>
      <c r="H13" s="17" t="s">
        <v>63</v>
      </c>
      <c r="I13" s="16" t="s">
        <v>64</v>
      </c>
      <c r="J13" s="17"/>
      <c r="K13" s="18" t="s">
        <v>65</v>
      </c>
    </row>
    <row r="14" ht="18" customHeight="1" spans="2:16">
      <c r="B14" s="19">
        <v>1</v>
      </c>
      <c r="C14" s="20"/>
      <c r="D14" s="21" t="s">
        <v>88</v>
      </c>
      <c r="E14" s="22" t="s">
        <v>67</v>
      </c>
      <c r="F14" s="22"/>
      <c r="G14" s="23">
        <v>49.9</v>
      </c>
      <c r="H14" s="23">
        <v>49.9</v>
      </c>
      <c r="I14" s="24"/>
      <c r="J14" s="25"/>
      <c r="K14" s="26" t="s">
        <v>89</v>
      </c>
    </row>
    <row r="15" ht="18" customHeight="1" spans="2:16">
      <c r="B15" s="19">
        <v>2</v>
      </c>
      <c r="C15" s="20"/>
      <c r="D15" s="27"/>
      <c r="E15" s="22" t="s">
        <v>67</v>
      </c>
      <c r="F15" s="22"/>
      <c r="G15" s="23">
        <v>35.25</v>
      </c>
      <c r="H15" s="23">
        <v>35.25</v>
      </c>
      <c r="I15" s="24"/>
      <c r="J15" s="25"/>
      <c r="K15" s="26" t="s">
        <v>89</v>
      </c>
    </row>
    <row r="16" ht="18" customHeight="1" spans="2:16">
      <c r="B16" s="19">
        <v>3</v>
      </c>
      <c r="C16" s="20"/>
      <c r="D16" s="27"/>
      <c r="E16" s="22" t="s">
        <v>67</v>
      </c>
      <c r="F16" s="22"/>
      <c r="G16" s="23">
        <v>48.97</v>
      </c>
      <c r="H16" s="23">
        <v>48.97</v>
      </c>
      <c r="I16" s="24"/>
      <c r="J16" s="25"/>
      <c r="K16" s="26" t="s">
        <v>89</v>
      </c>
      <c r="P16" s="28"/>
    </row>
    <row r="17" ht="18" customHeight="1" spans="2:11">
      <c r="B17" s="19">
        <v>4</v>
      </c>
      <c r="C17" s="20"/>
      <c r="D17" s="27"/>
      <c r="E17" s="22" t="s">
        <v>67</v>
      </c>
      <c r="F17" s="22"/>
      <c r="G17" s="23">
        <v>38.6</v>
      </c>
      <c r="H17" s="23">
        <v>38.6</v>
      </c>
      <c r="I17" s="24"/>
      <c r="J17" s="25"/>
      <c r="K17" s="26" t="s">
        <v>89</v>
      </c>
    </row>
    <row r="18" ht="18" customHeight="1" spans="2:11">
      <c r="B18" s="19">
        <v>5</v>
      </c>
      <c r="C18" s="20"/>
      <c r="D18" s="27"/>
      <c r="E18" s="22" t="s">
        <v>67</v>
      </c>
      <c r="F18" s="22"/>
      <c r="G18" s="23">
        <v>47.35</v>
      </c>
      <c r="H18" s="23">
        <v>47.35</v>
      </c>
      <c r="I18" s="24"/>
      <c r="J18" s="25"/>
      <c r="K18" s="26" t="s">
        <v>89</v>
      </c>
    </row>
    <row r="19" ht="18" customHeight="1" spans="2:11">
      <c r="B19" s="19">
        <v>6</v>
      </c>
      <c r="C19" s="20"/>
      <c r="D19" s="27"/>
      <c r="E19" s="22" t="s">
        <v>67</v>
      </c>
      <c r="F19" s="22"/>
      <c r="G19" s="23">
        <v>55.8</v>
      </c>
      <c r="H19" s="23">
        <v>55.8</v>
      </c>
      <c r="I19" s="24"/>
      <c r="J19" s="25"/>
      <c r="K19" s="26" t="s">
        <v>90</v>
      </c>
    </row>
    <row r="20" ht="18" customHeight="1" spans="2:11">
      <c r="B20" s="19">
        <v>7</v>
      </c>
      <c r="C20" s="20"/>
      <c r="D20" s="27"/>
      <c r="E20" s="22" t="s">
        <v>67</v>
      </c>
      <c r="F20" s="22"/>
      <c r="G20" s="23">
        <v>52.7</v>
      </c>
      <c r="H20" s="23">
        <v>52.7</v>
      </c>
      <c r="I20" s="24"/>
      <c r="J20" s="25"/>
      <c r="K20" s="26" t="s">
        <v>89</v>
      </c>
    </row>
    <row r="21" ht="18" customHeight="1" spans="2:11">
      <c r="B21" s="19">
        <v>8</v>
      </c>
      <c r="C21" s="20"/>
      <c r="D21" s="27"/>
      <c r="E21" s="22" t="s">
        <v>67</v>
      </c>
      <c r="F21" s="22"/>
      <c r="G21" s="23">
        <v>48.59</v>
      </c>
      <c r="H21" s="23">
        <v>48.59</v>
      </c>
      <c r="I21" s="24"/>
      <c r="J21" s="25"/>
      <c r="K21" s="26" t="s">
        <v>89</v>
      </c>
    </row>
    <row r="22" ht="18" customHeight="1" spans="2:11">
      <c r="B22" s="19">
        <v>9</v>
      </c>
      <c r="C22" s="20"/>
      <c r="D22" s="27"/>
      <c r="E22" s="22" t="s">
        <v>67</v>
      </c>
      <c r="F22" s="22"/>
      <c r="G22" s="23">
        <v>35.98</v>
      </c>
      <c r="H22" s="23">
        <v>35.98</v>
      </c>
      <c r="I22" s="24"/>
      <c r="J22" s="25"/>
      <c r="K22" s="26" t="s">
        <v>89</v>
      </c>
    </row>
    <row r="23" ht="18" customHeight="1" spans="2:11">
      <c r="B23" s="19">
        <v>10</v>
      </c>
      <c r="C23" s="20"/>
      <c r="D23" s="27"/>
      <c r="E23" s="22" t="s">
        <v>67</v>
      </c>
      <c r="F23" s="22"/>
      <c r="G23" s="23">
        <v>79.61</v>
      </c>
      <c r="H23" s="23">
        <v>79.61</v>
      </c>
      <c r="I23" s="24"/>
      <c r="J23" s="25"/>
      <c r="K23" s="26" t="s">
        <v>89</v>
      </c>
    </row>
    <row r="24" ht="18" customHeight="1" spans="2:11">
      <c r="B24" s="19">
        <v>11</v>
      </c>
      <c r="C24" s="20"/>
      <c r="D24" s="27"/>
      <c r="E24" s="22" t="s">
        <v>91</v>
      </c>
      <c r="F24" s="22"/>
      <c r="G24" s="23">
        <v>12.1</v>
      </c>
      <c r="H24" s="23"/>
      <c r="I24" s="24">
        <v>12.1</v>
      </c>
      <c r="J24" s="25"/>
      <c r="K24" s="26"/>
    </row>
    <row r="25" ht="18" customHeight="1" spans="2:11">
      <c r="B25" s="19">
        <v>12</v>
      </c>
      <c r="C25" s="20"/>
      <c r="D25" s="27"/>
      <c r="E25" s="22" t="s">
        <v>91</v>
      </c>
      <c r="F25" s="22"/>
      <c r="G25" s="23">
        <v>5.41</v>
      </c>
      <c r="H25" s="23"/>
      <c r="I25" s="24">
        <v>5.41</v>
      </c>
      <c r="J25" s="25"/>
      <c r="K25" s="26"/>
    </row>
    <row r="26" ht="18" customHeight="1" spans="2:11">
      <c r="B26" s="19">
        <v>13</v>
      </c>
      <c r="C26" s="20"/>
      <c r="D26" s="27"/>
      <c r="E26" s="22" t="s">
        <v>91</v>
      </c>
      <c r="F26" s="22"/>
      <c r="G26" s="23">
        <v>14.48</v>
      </c>
      <c r="H26" s="23"/>
      <c r="I26" s="24">
        <v>14.44</v>
      </c>
      <c r="J26" s="25"/>
      <c r="K26" s="26"/>
    </row>
    <row r="27" ht="18" customHeight="1" spans="2:11">
      <c r="B27" s="19">
        <v>14</v>
      </c>
      <c r="C27" s="20"/>
      <c r="D27" s="27"/>
      <c r="E27" s="22" t="s">
        <v>91</v>
      </c>
      <c r="F27" s="22"/>
      <c r="G27" s="23">
        <v>10.08</v>
      </c>
      <c r="H27" s="23"/>
      <c r="I27" s="24">
        <v>10.08</v>
      </c>
      <c r="J27" s="25"/>
      <c r="K27" s="26"/>
    </row>
    <row r="28" ht="18" hidden="1" customHeight="1" spans="2:11">
      <c r="B28" s="19"/>
      <c r="C28" s="20"/>
      <c r="D28" s="27"/>
      <c r="E28" s="22"/>
      <c r="F28" s="22"/>
      <c r="G28" s="23"/>
      <c r="H28" s="23"/>
      <c r="I28" s="24"/>
      <c r="J28" s="25"/>
      <c r="K28" s="26"/>
    </row>
    <row r="29" ht="18" hidden="1" customHeight="1" spans="2:11">
      <c r="B29" s="19">
        <v>5</v>
      </c>
      <c r="C29" s="20"/>
      <c r="D29" s="29"/>
      <c r="E29" s="22"/>
      <c r="F29" s="22"/>
      <c r="G29" s="23"/>
      <c r="H29" s="23"/>
      <c r="I29" s="24"/>
      <c r="J29" s="25"/>
      <c r="K29" s="30"/>
    </row>
    <row r="30" ht="18" customHeight="1" spans="2:11">
      <c r="B30" s="19">
        <v>6</v>
      </c>
      <c r="C30" s="20"/>
      <c r="D30" s="21" t="s">
        <v>40</v>
      </c>
      <c r="E30" s="22"/>
      <c r="F30" s="22"/>
      <c r="G30" s="23">
        <v>0</v>
      </c>
      <c r="H30" s="23"/>
      <c r="I30" s="24"/>
      <c r="J30" s="25"/>
      <c r="K30" s="26"/>
    </row>
    <row r="31" ht="18" customHeight="1" spans="2:11">
      <c r="B31" s="19">
        <v>7</v>
      </c>
      <c r="C31" s="20"/>
      <c r="D31" s="27"/>
      <c r="E31" s="22"/>
      <c r="F31" s="22"/>
      <c r="G31" s="23">
        <v>0</v>
      </c>
      <c r="H31" s="23"/>
      <c r="I31" s="24"/>
      <c r="J31" s="25"/>
      <c r="K31" s="26"/>
    </row>
    <row r="32" ht="18" customHeight="1" spans="2:11">
      <c r="B32" s="19">
        <v>8</v>
      </c>
      <c r="C32" s="20"/>
      <c r="D32" s="29"/>
      <c r="E32" s="22"/>
      <c r="F32" s="22"/>
      <c r="G32" s="23">
        <v>0</v>
      </c>
      <c r="H32" s="23"/>
      <c r="I32" s="24"/>
      <c r="J32" s="25"/>
      <c r="K32" s="26"/>
    </row>
    <row r="33" ht="18" customHeight="1" spans="2:11">
      <c r="B33" s="16" t="s">
        <v>42</v>
      </c>
      <c r="C33" s="31"/>
      <c r="D33" s="31"/>
      <c r="E33" s="31"/>
      <c r="F33" s="17"/>
      <c r="G33" s="32">
        <f>SUM(G14:G32)</f>
        <v>534.82</v>
      </c>
      <c r="H33" s="32">
        <f>SUM(H14:H32)</f>
        <v>492.75</v>
      </c>
      <c r="I33" s="33">
        <f>SUM(I14:J32)</f>
        <v>42.03</v>
      </c>
      <c r="J33" s="34"/>
      <c r="K33" s="35"/>
    </row>
    <row r="34" ht="18" customHeight="1" spans="2:11">
      <c r="B34" s="9"/>
      <c r="C34" s="9"/>
      <c r="D34" s="9"/>
      <c r="E34" s="9"/>
      <c r="F34" s="9"/>
      <c r="G34" s="9"/>
      <c r="H34" s="9"/>
      <c r="I34" s="9"/>
      <c r="J34" s="36"/>
      <c r="K34" s="9"/>
    </row>
    <row r="35" ht="18" customHeight="1" spans="2:11">
      <c r="B35" s="18" t="s">
        <v>63</v>
      </c>
      <c r="C35" s="18"/>
      <c r="D35" s="18"/>
      <c r="E35" s="18"/>
      <c r="F35" s="18"/>
      <c r="G35" s="18" t="s">
        <v>79</v>
      </c>
      <c r="H35" s="18"/>
      <c r="I35" s="18"/>
      <c r="J35" s="18"/>
      <c r="K35" s="18" t="s">
        <v>80</v>
      </c>
    </row>
    <row r="36" ht="18" customHeight="1" spans="2:11">
      <c r="B36" s="37">
        <f>H33</f>
        <v>492.75</v>
      </c>
      <c r="C36" s="37"/>
      <c r="D36" s="37"/>
      <c r="E36" s="37"/>
      <c r="F36" s="37"/>
      <c r="G36" s="37">
        <f>I33</f>
        <v>42.03</v>
      </c>
      <c r="H36" s="37"/>
      <c r="I36" s="37"/>
      <c r="J36" s="37"/>
      <c r="K36" s="38">
        <f>SUM(B36:J36)</f>
        <v>534.78</v>
      </c>
    </row>
    <row r="37" spans="2:11"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2:11">
      <c r="B38" s="9" t="s">
        <v>81</v>
      </c>
      <c r="C38" s="9"/>
      <c r="D38" s="9"/>
      <c r="E38" s="9"/>
      <c r="F38" s="9" t="s">
        <v>82</v>
      </c>
      <c r="G38" s="9" t="s">
        <v>83</v>
      </c>
      <c r="H38" s="9"/>
      <c r="I38" s="9"/>
      <c r="J38" s="9" t="s">
        <v>84</v>
      </c>
      <c r="K38" s="9"/>
    </row>
  </sheetData>
  <mergeCells count="74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E28:F28"/>
    <mergeCell ref="I28:J28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F33"/>
    <mergeCell ref="I33:J33"/>
    <mergeCell ref="B35:F35"/>
    <mergeCell ref="G35:J35"/>
    <mergeCell ref="B36:F36"/>
    <mergeCell ref="G36:J36"/>
    <mergeCell ref="D14:D29"/>
    <mergeCell ref="D30:D32"/>
  </mergeCells>
  <pageMargins left="0.7" right="0.7" top="0.75" bottom="0.75" header="0.3" footer="0.3"/>
  <pageSetup paperSize="9" scale="7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2014-04-16T16:52:00Z</dcterms:created>
  <cp:lastPrinted>2017-01-20T10:25:00Z</cp:lastPrinted>
  <dcterms:modified xsi:type="dcterms:W3CDTF">2026-01-04T11:57:43Z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3D96FB43EB6549FE6371D268CBA0C457_42</vt:lpwstr>
  </property>
  <property fmtid="{D5CDD505-2E9C-101B-9397-08002B2CF9AE}" pid="3" name="KSOProductBuildVer">
    <vt:lpwstr>3076-12.1.24031.24031</vt:lpwstr>
  </property>
  <property fmtid="{D5CDD505-2E9C-101B-9397-08002B2CF9AE}" pid="4" name="CalculationRule">
    <vt:i4>0</vt:i4>
  </property>
</Properties>
</file>