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<sst xmlns="http://schemas.openxmlformats.org/spreadsheetml/2006/main" count="113" uniqueCount="91">
  <si>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</si>
  <si>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团号：HMJB-231204-XSY480</t>
  </si>
  <si>
    <t>会议日期：2023-12-10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</si>
  <si>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</si>
  <si>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</si>
  <si>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</si>
  <si>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</si>
  <si>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</si>
  <si>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</si>
  <si>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</si>
  <si>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</si>
  <si>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</si>
  <si>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</si>
  <si>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</si>
  <si>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</si>
  <si>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</si>
  <si>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</si>
  <si>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</si>
  <si>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</si>
  <si>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、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</si>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</sst>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13" workbookViewId="0">
      <selection activeCell="H37" sqref="H26 H17 H37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4"/>
      <c r="J2" s="94"/>
      <c r="K2" s="94"/>
      <c r="L2" s="9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>
        <v>1</v>
      </c>
      <c r="E8" s="64">
        <f>C8*D8</f>
        <v>0</v>
      </c>
      <c r="F8" s="66">
        <v>212.06</v>
      </c>
      <c r="G8" s="66">
        <v>0</v>
      </c>
      <c r="H8" s="66">
        <f>F8+G8</f>
        <v>212.06</v>
      </c>
      <c r="I8" s="95"/>
      <c r="J8" s="96" t="s">
        <v>16</v>
      </c>
    </row>
    <row r="9" customHeight="1" spans="1:10">
      <c r="A9" s="62"/>
      <c r="B9" s="67"/>
      <c r="C9" s="68"/>
      <c r="D9" s="69"/>
      <c r="E9" s="68"/>
      <c r="F9" s="66">
        <v>173.51</v>
      </c>
      <c r="G9" s="66">
        <v>0</v>
      </c>
      <c r="H9" s="66">
        <f>F9+G9</f>
        <v>173.51</v>
      </c>
      <c r="I9" s="95"/>
      <c r="J9" s="97"/>
    </row>
    <row r="10" customHeight="1" spans="1:10">
      <c r="A10" s="62"/>
      <c r="B10" s="67"/>
      <c r="C10" s="68"/>
      <c r="D10" s="69"/>
      <c r="E10" s="68"/>
      <c r="F10" s="66">
        <v>30.24</v>
      </c>
      <c r="G10" s="66">
        <v>0</v>
      </c>
      <c r="H10" s="66">
        <f>F10+G10</f>
        <v>30.24</v>
      </c>
      <c r="I10" s="95"/>
      <c r="J10" s="97"/>
    </row>
    <row r="11" customHeight="1" spans="1:10">
      <c r="A11" s="62"/>
      <c r="B11" s="67"/>
      <c r="C11" s="68"/>
      <c r="D11" s="69"/>
      <c r="E11" s="68"/>
      <c r="F11" s="66">
        <v>46.75</v>
      </c>
      <c r="G11" s="66">
        <v>0</v>
      </c>
      <c r="H11" s="66">
        <f>F11+G11</f>
        <v>46.75</v>
      </c>
      <c r="I11" s="95"/>
      <c r="J11" s="97"/>
    </row>
    <row r="12" customHeight="1" spans="1:10">
      <c r="A12" s="62"/>
      <c r="B12" s="67"/>
      <c r="C12" s="68"/>
      <c r="D12" s="69"/>
      <c r="E12" s="68"/>
      <c r="F12" s="66">
        <v>284.19</v>
      </c>
      <c r="G12" s="66">
        <v>0</v>
      </c>
      <c r="H12" s="66">
        <f>F12+G12</f>
        <v>284.19</v>
      </c>
      <c r="I12" s="95"/>
      <c r="J12" s="97"/>
    </row>
    <row r="13" customFormat="1" customHeight="1" spans="1:10">
      <c r="A13" s="62"/>
      <c r="B13" s="67"/>
      <c r="C13" s="68"/>
      <c r="D13" s="69"/>
      <c r="E13" s="68"/>
      <c r="F13" s="66">
        <v>54.93</v>
      </c>
      <c r="G13" s="66">
        <v>0</v>
      </c>
      <c r="H13" s="66">
        <f>F13+G13</f>
        <v>54.93</v>
      </c>
      <c r="I13" s="95"/>
      <c r="J13" s="98"/>
    </row>
    <row r="14" customFormat="1" customHeight="1" spans="1:10">
      <c r="A14" s="62"/>
      <c r="B14" s="67"/>
      <c r="C14" s="68"/>
      <c r="D14" s="69"/>
      <c r="E14" s="68"/>
      <c r="F14" s="66">
        <v>42.87</v>
      </c>
      <c r="G14" s="66">
        <v>0</v>
      </c>
      <c r="H14" s="66">
        <f>F14+G14</f>
        <v>42.87</v>
      </c>
      <c r="I14" s="95"/>
      <c r="J14" s="98"/>
    </row>
    <row r="15" customFormat="1" customHeight="1" spans="1:10">
      <c r="A15" s="62"/>
      <c r="B15" s="67"/>
      <c r="C15" s="68"/>
      <c r="D15" s="69"/>
      <c r="E15" s="68"/>
      <c r="F15" s="66">
        <v>63.54</v>
      </c>
      <c r="G15" s="66">
        <v>0</v>
      </c>
      <c r="H15" s="66">
        <f>F15+G15</f>
        <v>63.54</v>
      </c>
      <c r="I15" s="95"/>
      <c r="J15" s="98"/>
    </row>
    <row r="16" customFormat="1" customHeight="1" spans="1:10">
      <c r="A16" s="62"/>
      <c r="B16" s="70"/>
      <c r="C16" s="71"/>
      <c r="D16" s="72"/>
      <c r="E16" s="71"/>
      <c r="F16" s="66">
        <v>25</v>
      </c>
      <c r="G16" s="66">
        <v>0</v>
      </c>
      <c r="H16" s="66">
        <f>F16+G16</f>
        <v>25</v>
      </c>
      <c r="I16" s="95"/>
      <c r="J16" s="98"/>
    </row>
    <row r="17" s="51" customFormat="1" customHeight="1" spans="1:10">
      <c r="A17" s="73"/>
      <c r="B17" s="74" t="s">
        <v>17</v>
      </c>
      <c r="C17" s="75">
        <f>SUM(C8)</f>
        <v>0</v>
      </c>
      <c r="D17" s="75">
        <f>SUM(D8)</f>
        <v>1</v>
      </c>
      <c r="E17" s="75">
        <f>SUM(E8)</f>
        <v>0</v>
      </c>
      <c r="F17" s="76">
        <f>SUM(F8:F16)</f>
        <v>933.09</v>
      </c>
      <c r="G17" s="76">
        <f t="shared" ref="G17:H17" si="0">SUM(G8:G12)</f>
        <v>0</v>
      </c>
      <c r="H17" s="76">
        <f>SUM(H8:H16)</f>
        <v>933.09</v>
      </c>
      <c r="I17" s="99"/>
      <c r="J17" s="100"/>
    </row>
    <row r="18" customHeight="1" spans="1:10">
      <c r="A18" s="77">
        <v>2</v>
      </c>
      <c r="B18" s="78" t="s">
        <v>18</v>
      </c>
      <c r="C18" s="79">
        <v>0</v>
      </c>
      <c r="D18" s="77">
        <v>1</v>
      </c>
      <c r="E18" s="79">
        <f t="shared" ref="E18:E49" si="1">C18*D18</f>
        <v>0</v>
      </c>
      <c r="F18" s="66">
        <v>0</v>
      </c>
      <c r="G18" s="66">
        <v>0</v>
      </c>
      <c r="H18" s="66" t="s">
        <v>19</v>
      </c>
      <c r="I18" s="95"/>
      <c r="J18" s="96" t="s">
        <v>20</v>
      </c>
    </row>
    <row r="19" customHeight="1" spans="1:10">
      <c r="A19" s="80"/>
      <c r="B19" s="81"/>
      <c r="C19" s="82"/>
      <c r="D19" s="80"/>
      <c r="E19" s="82"/>
      <c r="F19" s="66">
        <v>0</v>
      </c>
      <c r="G19" s="66">
        <v>0</v>
      </c>
      <c r="H19" s="66">
        <f t="shared" ref="H19" si="2">F19+G19</f>
        <v>0</v>
      </c>
      <c r="I19" s="95"/>
      <c r="J19" s="97"/>
    </row>
    <row r="20" s="51" customFormat="1" customHeight="1" spans="1:10">
      <c r="A20" s="73"/>
      <c r="B20" s="74" t="s">
        <v>21</v>
      </c>
      <c r="C20" s="75">
        <f>SUM(C18)</f>
        <v>0</v>
      </c>
      <c r="D20" s="75">
        <f>SUM(D18)</f>
        <v>1</v>
      </c>
      <c r="E20" s="75">
        <f>SUM(E18)</f>
        <v>0</v>
      </c>
      <c r="F20" s="76">
        <f>SUM(F18:F19)</f>
        <v>0</v>
      </c>
      <c r="G20" s="76">
        <f>SUM(G18:G19)</f>
        <v>0</v>
      </c>
      <c r="H20" s="76">
        <f>SUM(H18:H19)</f>
        <v>0</v>
      </c>
      <c r="I20" s="99"/>
      <c r="J20" s="100"/>
    </row>
    <row r="21" customHeight="1" spans="1:10">
      <c r="A21" s="62">
        <v>3</v>
      </c>
      <c r="B21" s="83" t="s">
        <v>22</v>
      </c>
      <c r="C21" s="84">
        <v>0</v>
      </c>
      <c r="D21" s="62"/>
      <c r="E21" s="84">
        <f t="shared" si="1"/>
        <v>0</v>
      </c>
      <c r="F21" s="66">
        <v>0</v>
      </c>
      <c r="G21" s="66">
        <v>0</v>
      </c>
      <c r="H21" s="66">
        <f t="shared" ref="H17:H47" si="3">F21+G21</f>
        <v>0</v>
      </c>
      <c r="I21" s="95"/>
      <c r="J21" s="101" t="s">
        <v>23</v>
      </c>
    </row>
    <row r="22" customHeight="1" spans="1:10">
      <c r="A22" s="62"/>
      <c r="B22" s="83"/>
      <c r="C22" s="84"/>
      <c r="D22" s="62"/>
      <c r="E22" s="84"/>
      <c r="F22" s="66">
        <v>0</v>
      </c>
      <c r="G22" s="66">
        <v>0</v>
      </c>
      <c r="H22" s="66">
        <f t="shared" si="3"/>
        <v>0</v>
      </c>
      <c r="I22" s="95"/>
      <c r="J22" s="102"/>
    </row>
    <row r="23" customHeight="1" spans="1:10">
      <c r="A23" s="62"/>
      <c r="B23" s="83"/>
      <c r="C23" s="84"/>
      <c r="D23" s="62"/>
      <c r="E23" s="84"/>
      <c r="F23" s="66">
        <v>0</v>
      </c>
      <c r="G23" s="66">
        <v>0</v>
      </c>
      <c r="H23" s="66">
        <f t="shared" si="3"/>
        <v>0</v>
      </c>
      <c r="I23" s="95"/>
      <c r="J23" s="102"/>
    </row>
    <row r="24" customHeight="1" spans="1:10">
      <c r="A24" s="62"/>
      <c r="B24" s="83"/>
      <c r="C24" s="84"/>
      <c r="D24" s="62"/>
      <c r="E24" s="84"/>
      <c r="F24" s="66">
        <v>0</v>
      </c>
      <c r="G24" s="66">
        <v>0</v>
      </c>
      <c r="H24" s="66">
        <f t="shared" si="3"/>
        <v>0</v>
      </c>
      <c r="I24" s="95"/>
      <c r="J24" s="102"/>
    </row>
    <row r="25" s="51" customFormat="1" customHeight="1" spans="1:10">
      <c r="A25" s="73"/>
      <c r="B25" s="74" t="s">
        <v>24</v>
      </c>
      <c r="C25" s="75">
        <f>SUM(C21)</f>
        <v>0</v>
      </c>
      <c r="D25" s="75">
        <f t="shared" ref="D25:E25" si="4">SUM(D21)</f>
        <v>0</v>
      </c>
      <c r="E25" s="75">
        <f t="shared" si="4"/>
        <v>0</v>
      </c>
      <c r="F25" s="76">
        <f>SUM(F21:F24)</f>
        <v>0</v>
      </c>
      <c r="G25" s="76">
        <f t="shared" ref="G25:H25" si="5">SUM(G21:G24)</f>
        <v>0</v>
      </c>
      <c r="H25" s="76">
        <f t="shared" si="5"/>
        <v>0</v>
      </c>
      <c r="I25" s="99"/>
      <c r="J25" s="103"/>
    </row>
    <row r="26" customHeight="1" spans="1:10">
      <c r="A26" s="62">
        <v>4</v>
      </c>
      <c r="B26" s="83" t="s">
        <v>25</v>
      </c>
      <c r="C26" s="84">
        <v>0</v>
      </c>
      <c r="D26" s="62">
        <v>1</v>
      </c>
      <c r="E26" s="84">
        <f t="shared" si="1"/>
        <v>0</v>
      </c>
      <c r="F26" s="66">
        <v>4920</v>
      </c>
      <c r="G26" s="66">
        <v>0</v>
      </c>
      <c r="H26" s="66">
        <f t="shared" si="3"/>
        <v>4920</v>
      </c>
      <c r="I26" s="104" t="s">
        <v>26</v>
      </c>
      <c r="J26" s="101" t="s">
        <v>27</v>
      </c>
    </row>
    <row r="27" customHeight="1" spans="1:10">
      <c r="A27" s="62"/>
      <c r="B27" s="83"/>
      <c r="C27" s="84"/>
      <c r="D27" s="62"/>
      <c r="E27" s="84"/>
      <c r="F27" s="66">
        <v>0</v>
      </c>
      <c r="G27" s="66">
        <v>0</v>
      </c>
      <c r="H27" s="66">
        <f t="shared" si="3"/>
        <v>0</v>
      </c>
      <c r="I27" s="95"/>
      <c r="J27" s="102"/>
    </row>
    <row r="28" s="51" customFormat="1" customHeight="1" spans="1:10">
      <c r="A28" s="73"/>
      <c r="B28" s="74" t="s">
        <v>28</v>
      </c>
      <c r="C28" s="75">
        <f>SUM(C26)</f>
        <v>0</v>
      </c>
      <c r="D28" s="75">
        <f t="shared" ref="D28:E28" si="6">SUM(D26)</f>
        <v>1</v>
      </c>
      <c r="E28" s="75">
        <f t="shared" si="6"/>
        <v>0</v>
      </c>
      <c r="F28" s="76">
        <f>SUM(F26:F27)</f>
        <v>4920</v>
      </c>
      <c r="G28" s="76">
        <f t="shared" ref="G28:H28" si="7">SUM(G26:G27)</f>
        <v>0</v>
      </c>
      <c r="H28" s="76">
        <f t="shared" si="7"/>
        <v>4920</v>
      </c>
      <c r="I28" s="99"/>
      <c r="J28" s="103"/>
    </row>
    <row r="29" customHeight="1" spans="1:10">
      <c r="A29" s="77">
        <v>5</v>
      </c>
      <c r="B29" s="78" t="s">
        <v>29</v>
      </c>
      <c r="C29" s="79">
        <v>0</v>
      </c>
      <c r="D29" s="77">
        <v>1</v>
      </c>
      <c r="E29" s="79">
        <f t="shared" si="1"/>
        <v>0</v>
      </c>
      <c r="F29" s="66">
        <v>0</v>
      </c>
      <c r="G29" s="66">
        <v>0</v>
      </c>
      <c r="H29" s="66">
        <f t="shared" si="3"/>
        <v>0</v>
      </c>
      <c r="I29" s="104"/>
      <c r="J29" s="96" t="s">
        <v>30</v>
      </c>
    </row>
    <row r="30" customHeight="1" spans="1:10">
      <c r="A30" s="80"/>
      <c r="B30" s="81"/>
      <c r="C30" s="82"/>
      <c r="D30" s="80"/>
      <c r="E30" s="82"/>
      <c r="F30" s="66">
        <v>0</v>
      </c>
      <c r="G30" s="66">
        <v>0</v>
      </c>
      <c r="H30" s="66">
        <f t="shared" ref="H30" si="8">F30+G30</f>
        <v>0</v>
      </c>
      <c r="I30" s="95"/>
      <c r="J30" s="97"/>
    </row>
    <row r="31" s="51" customFormat="1" customHeight="1" spans="1:10">
      <c r="A31" s="73"/>
      <c r="B31" s="74" t="s">
        <v>31</v>
      </c>
      <c r="C31" s="75">
        <f>SUM(C29)</f>
        <v>0</v>
      </c>
      <c r="D31" s="75">
        <f t="shared" ref="D31:E31" si="9">SUM(D29)</f>
        <v>1</v>
      </c>
      <c r="E31" s="75">
        <f t="shared" si="9"/>
        <v>0</v>
      </c>
      <c r="F31" s="76">
        <f>SUM(F29:F30)</f>
        <v>0</v>
      </c>
      <c r="G31" s="76">
        <f>SUM(G29:G30)</f>
        <v>0</v>
      </c>
      <c r="H31" s="76">
        <f t="shared" ref="H31" si="10">SUM(H29:H30)</f>
        <v>0</v>
      </c>
      <c r="I31" s="99"/>
      <c r="J31" s="100"/>
    </row>
    <row r="32" customHeight="1" spans="1:10">
      <c r="A32" s="62">
        <v>6</v>
      </c>
      <c r="B32" s="83" t="s">
        <v>32</v>
      </c>
      <c r="C32" s="84">
        <v>0</v>
      </c>
      <c r="D32" s="62">
        <v>1</v>
      </c>
      <c r="E32" s="84">
        <f t="shared" si="1"/>
        <v>0</v>
      </c>
      <c r="F32" s="66">
        <v>0</v>
      </c>
      <c r="G32" s="66">
        <v>0</v>
      </c>
      <c r="H32" s="66">
        <f t="shared" si="3"/>
        <v>0</v>
      </c>
      <c r="I32" s="95"/>
      <c r="J32" s="96" t="s">
        <v>33</v>
      </c>
    </row>
    <row r="33" customHeight="1" spans="1:10">
      <c r="A33" s="62"/>
      <c r="B33" s="83"/>
      <c r="C33" s="84"/>
      <c r="D33" s="62"/>
      <c r="E33" s="84"/>
      <c r="F33" s="66">
        <v>0</v>
      </c>
      <c r="G33" s="66">
        <v>0</v>
      </c>
      <c r="H33" s="66">
        <f t="shared" si="3"/>
        <v>0</v>
      </c>
      <c r="I33" s="95"/>
      <c r="J33" s="102"/>
    </row>
    <row r="34" customHeight="1" spans="1:10">
      <c r="A34" s="62"/>
      <c r="B34" s="83"/>
      <c r="C34" s="84"/>
      <c r="D34" s="62"/>
      <c r="E34" s="84"/>
      <c r="F34" s="66">
        <v>0</v>
      </c>
      <c r="G34" s="66">
        <v>0</v>
      </c>
      <c r="H34" s="66">
        <f t="shared" si="3"/>
        <v>0</v>
      </c>
      <c r="I34" s="95"/>
      <c r="J34" s="102"/>
    </row>
    <row r="35" customHeight="1" spans="1:10">
      <c r="A35" s="62"/>
      <c r="B35" s="83"/>
      <c r="C35" s="84"/>
      <c r="D35" s="62"/>
      <c r="E35" s="84"/>
      <c r="F35" s="66">
        <v>0</v>
      </c>
      <c r="G35" s="66">
        <v>0</v>
      </c>
      <c r="H35" s="66">
        <f t="shared" si="3"/>
        <v>0</v>
      </c>
      <c r="I35" s="95"/>
      <c r="J35" s="102"/>
    </row>
    <row r="36" s="51" customFormat="1" customHeight="1" spans="1:10">
      <c r="A36" s="73"/>
      <c r="B36" s="74" t="s">
        <v>34</v>
      </c>
      <c r="C36" s="75">
        <f>SUM(C32)</f>
        <v>0</v>
      </c>
      <c r="D36" s="75">
        <f t="shared" ref="D36:E36" si="11">SUM(D32)</f>
        <v>1</v>
      </c>
      <c r="E36" s="75">
        <f t="shared" si="11"/>
        <v>0</v>
      </c>
      <c r="F36" s="76">
        <f>SUM(F32:F35)</f>
        <v>0</v>
      </c>
      <c r="G36" s="76">
        <f t="shared" ref="G36:H36" si="12">SUM(G32:G35)</f>
        <v>0</v>
      </c>
      <c r="H36" s="76">
        <f t="shared" si="12"/>
        <v>0</v>
      </c>
      <c r="I36" s="99"/>
      <c r="J36" s="103"/>
    </row>
    <row r="37" customHeight="1" spans="1:10">
      <c r="A37" s="62">
        <v>7</v>
      </c>
      <c r="B37" s="83" t="s">
        <v>35</v>
      </c>
      <c r="C37" s="84">
        <v>0</v>
      </c>
      <c r="D37" s="62">
        <v>1</v>
      </c>
      <c r="E37" s="84">
        <f t="shared" si="1"/>
        <v>0</v>
      </c>
      <c r="F37" s="66">
        <v>11660</v>
      </c>
      <c r="G37" s="66">
        <v>0</v>
      </c>
      <c r="H37" s="66">
        <f t="shared" si="3"/>
        <v>11660</v>
      </c>
      <c r="I37" s="95"/>
      <c r="J37" s="105"/>
    </row>
    <row r="38" customHeight="1" spans="1:10">
      <c r="A38" s="62"/>
      <c r="B38" s="83"/>
      <c r="C38" s="84"/>
      <c r="D38" s="62"/>
      <c r="E38" s="84"/>
      <c r="F38" s="66">
        <v>0</v>
      </c>
      <c r="G38" s="66">
        <v>0</v>
      </c>
      <c r="H38" s="66">
        <f t="shared" si="3"/>
        <v>0</v>
      </c>
      <c r="I38" s="95"/>
      <c r="J38" s="106"/>
    </row>
    <row r="39" customHeight="1" spans="1:10">
      <c r="A39" s="62"/>
      <c r="B39" s="83"/>
      <c r="C39" s="84"/>
      <c r="D39" s="62"/>
      <c r="E39" s="84"/>
      <c r="F39" s="66">
        <v>0</v>
      </c>
      <c r="G39" s="66">
        <v>0</v>
      </c>
      <c r="H39" s="66">
        <f t="shared" si="3"/>
        <v>0</v>
      </c>
      <c r="I39" s="95"/>
      <c r="J39" s="106"/>
    </row>
    <row r="40" customHeight="1" spans="1:10">
      <c r="A40" s="62"/>
      <c r="B40" s="83"/>
      <c r="C40" s="84"/>
      <c r="D40" s="62"/>
      <c r="E40" s="84"/>
      <c r="F40" s="66">
        <v>0</v>
      </c>
      <c r="G40" s="66">
        <v>0</v>
      </c>
      <c r="H40" s="66">
        <f t="shared" si="3"/>
        <v>0</v>
      </c>
      <c r="I40" s="95"/>
      <c r="J40" s="106"/>
    </row>
    <row r="41" s="51" customFormat="1" customHeight="1" spans="1:10">
      <c r="A41" s="73"/>
      <c r="B41" s="74" t="s">
        <v>36</v>
      </c>
      <c r="C41" s="75">
        <f>SUM(C37)</f>
        <v>0</v>
      </c>
      <c r="D41" s="75">
        <f t="shared" ref="D41:E41" si="13">SUM(D37)</f>
        <v>1</v>
      </c>
      <c r="E41" s="75">
        <f t="shared" si="13"/>
        <v>0</v>
      </c>
      <c r="F41" s="76">
        <f>SUM(F37:F40)</f>
        <v>11660</v>
      </c>
      <c r="G41" s="76">
        <f t="shared" ref="G41:H41" si="14">SUM(G37:G40)</f>
        <v>0</v>
      </c>
      <c r="H41" s="76">
        <f t="shared" si="14"/>
        <v>11660</v>
      </c>
      <c r="I41" s="99"/>
      <c r="J41" s="107"/>
    </row>
    <row r="42" customHeight="1" spans="1:10">
      <c r="A42" s="62">
        <v>8</v>
      </c>
      <c r="B42" s="83" t="s">
        <v>37</v>
      </c>
      <c r="C42" s="84">
        <v>0</v>
      </c>
      <c r="D42" s="62">
        <v>1</v>
      </c>
      <c r="E42" s="84">
        <f t="shared" si="1"/>
        <v>0</v>
      </c>
      <c r="F42" s="66">
        <v>0</v>
      </c>
      <c r="G42" s="66">
        <v>0</v>
      </c>
      <c r="H42" s="66">
        <f t="shared" si="3"/>
        <v>0</v>
      </c>
      <c r="I42" s="95"/>
      <c r="J42" s="101" t="s">
        <v>38</v>
      </c>
    </row>
    <row r="43" customHeight="1" spans="1:10">
      <c r="A43" s="62"/>
      <c r="B43" s="83"/>
      <c r="C43" s="84"/>
      <c r="D43" s="62"/>
      <c r="E43" s="84"/>
      <c r="F43" s="66">
        <v>0</v>
      </c>
      <c r="G43" s="66">
        <v>0</v>
      </c>
      <c r="H43" s="66">
        <f t="shared" si="3"/>
        <v>0</v>
      </c>
      <c r="I43" s="95"/>
      <c r="J43" s="102"/>
    </row>
    <row r="44" s="51" customFormat="1" customHeight="1" spans="1:10">
      <c r="A44" s="73"/>
      <c r="B44" s="74" t="s">
        <v>39</v>
      </c>
      <c r="C44" s="75">
        <f>SUM(C42)</f>
        <v>0</v>
      </c>
      <c r="D44" s="75">
        <f t="shared" ref="D44:E44" si="15">SUM(D42)</f>
        <v>1</v>
      </c>
      <c r="E44" s="75">
        <f t="shared" si="15"/>
        <v>0</v>
      </c>
      <c r="F44" s="76">
        <f>SUM(F42:F43)</f>
        <v>0</v>
      </c>
      <c r="G44" s="76">
        <f t="shared" ref="G44:H44" si="16">SUM(G42:G43)</f>
        <v>0</v>
      </c>
      <c r="H44" s="76">
        <f t="shared" si="16"/>
        <v>0</v>
      </c>
      <c r="I44" s="99"/>
      <c r="J44" s="103"/>
    </row>
    <row r="45" customHeight="1" spans="1:10">
      <c r="A45" s="62">
        <v>9</v>
      </c>
      <c r="B45" s="83" t="s">
        <v>40</v>
      </c>
      <c r="C45" s="84">
        <v>0</v>
      </c>
      <c r="D45" s="62">
        <v>1</v>
      </c>
      <c r="E45" s="84">
        <f t="shared" si="1"/>
        <v>0</v>
      </c>
      <c r="F45" s="66">
        <v>0</v>
      </c>
      <c r="G45" s="66">
        <v>0</v>
      </c>
      <c r="H45" s="66">
        <f t="shared" si="3"/>
        <v>0</v>
      </c>
      <c r="I45" s="95"/>
      <c r="J45" s="96" t="s">
        <v>41</v>
      </c>
    </row>
    <row r="46" customHeight="1" spans="1:10">
      <c r="A46" s="62"/>
      <c r="B46" s="83"/>
      <c r="C46" s="84"/>
      <c r="D46" s="62"/>
      <c r="E46" s="84"/>
      <c r="F46" s="66">
        <v>0</v>
      </c>
      <c r="G46" s="66">
        <v>0</v>
      </c>
      <c r="H46" s="66">
        <f t="shared" si="3"/>
        <v>0</v>
      </c>
      <c r="I46" s="95"/>
      <c r="J46" s="97"/>
    </row>
    <row r="47" customHeight="1" spans="1:10">
      <c r="A47" s="62"/>
      <c r="B47" s="83"/>
      <c r="C47" s="84"/>
      <c r="D47" s="62"/>
      <c r="E47" s="84"/>
      <c r="F47" s="66">
        <v>0</v>
      </c>
      <c r="G47" s="66">
        <v>0</v>
      </c>
      <c r="H47" s="66">
        <f t="shared" si="3"/>
        <v>0</v>
      </c>
      <c r="I47" s="95"/>
      <c r="J47" s="97"/>
    </row>
    <row r="48" s="51" customFormat="1" customHeight="1" spans="1:10">
      <c r="A48" s="73"/>
      <c r="B48" s="74" t="s">
        <v>42</v>
      </c>
      <c r="C48" s="75">
        <f>SUM(C45)</f>
        <v>0</v>
      </c>
      <c r="D48" s="75">
        <f t="shared" ref="D48:E48" si="17">SUM(D45)</f>
        <v>1</v>
      </c>
      <c r="E48" s="75">
        <f t="shared" si="17"/>
        <v>0</v>
      </c>
      <c r="F48" s="76">
        <f>SUM(F45:F47)</f>
        <v>0</v>
      </c>
      <c r="G48" s="76">
        <f t="shared" ref="G48:H48" si="18">SUM(G45:G47)</f>
        <v>0</v>
      </c>
      <c r="H48" s="76">
        <f t="shared" si="18"/>
        <v>0</v>
      </c>
      <c r="I48" s="99"/>
      <c r="J48" s="100"/>
    </row>
    <row r="49" ht="14.4" spans="1:10">
      <c r="A49" s="77">
        <v>10</v>
      </c>
      <c r="B49" s="83" t="s">
        <v>43</v>
      </c>
      <c r="C49" s="84">
        <v>0</v>
      </c>
      <c r="D49" s="62">
        <v>1</v>
      </c>
      <c r="E49" s="84">
        <f t="shared" si="1"/>
        <v>0</v>
      </c>
      <c r="F49" s="66">
        <v>0</v>
      </c>
      <c r="G49" s="66">
        <v>0</v>
      </c>
      <c r="H49" s="66">
        <f>F49+G49</f>
        <v>0</v>
      </c>
      <c r="I49" s="108"/>
      <c r="J49" s="105"/>
    </row>
    <row r="50" customHeight="1" spans="1:10">
      <c r="A50" s="85"/>
      <c r="B50" s="83"/>
      <c r="C50" s="84"/>
      <c r="D50" s="62"/>
      <c r="E50" s="84"/>
      <c r="F50" s="66">
        <v>0</v>
      </c>
      <c r="G50" s="66">
        <v>0</v>
      </c>
      <c r="H50" s="66">
        <f t="shared" ref="H50:H55" si="19">F50+G50</f>
        <v>0</v>
      </c>
      <c r="I50" s="95"/>
      <c r="J50" s="106"/>
    </row>
    <row r="51" customHeight="1" spans="1:10">
      <c r="A51" s="85"/>
      <c r="B51" s="83"/>
      <c r="C51" s="84"/>
      <c r="D51" s="62"/>
      <c r="E51" s="84"/>
      <c r="F51" s="66">
        <v>0</v>
      </c>
      <c r="G51" s="66">
        <v>0</v>
      </c>
      <c r="H51" s="66">
        <f t="shared" si="19"/>
        <v>0</v>
      </c>
      <c r="I51" s="95"/>
      <c r="J51" s="106"/>
    </row>
    <row r="52" customHeight="1" spans="1:10">
      <c r="A52" s="85"/>
      <c r="B52" s="83"/>
      <c r="C52" s="84"/>
      <c r="D52" s="62"/>
      <c r="E52" s="84"/>
      <c r="F52" s="66">
        <v>0</v>
      </c>
      <c r="G52" s="66">
        <v>0</v>
      </c>
      <c r="H52" s="66">
        <f t="shared" si="19"/>
        <v>0</v>
      </c>
      <c r="I52" s="95"/>
      <c r="J52" s="106"/>
    </row>
    <row r="53" customHeight="1" spans="1:10">
      <c r="A53" s="85"/>
      <c r="B53" s="83"/>
      <c r="C53" s="84"/>
      <c r="D53" s="62"/>
      <c r="E53" s="84"/>
      <c r="F53" s="66">
        <v>0</v>
      </c>
      <c r="G53" s="66">
        <v>0</v>
      </c>
      <c r="H53" s="66">
        <f t="shared" si="19"/>
        <v>0</v>
      </c>
      <c r="I53" s="95"/>
      <c r="J53" s="106"/>
    </row>
    <row r="54" customHeight="1" spans="1:10">
      <c r="A54" s="85"/>
      <c r="B54" s="83"/>
      <c r="C54" s="84"/>
      <c r="D54" s="62"/>
      <c r="E54" s="84"/>
      <c r="F54" s="66">
        <v>0</v>
      </c>
      <c r="G54" s="66">
        <v>0</v>
      </c>
      <c r="H54" s="66">
        <f t="shared" si="19"/>
        <v>0</v>
      </c>
      <c r="I54" s="95"/>
      <c r="J54" s="106"/>
    </row>
    <row r="55" customHeight="1" spans="1:10">
      <c r="A55" s="80"/>
      <c r="B55" s="83"/>
      <c r="C55" s="84"/>
      <c r="D55" s="62"/>
      <c r="E55" s="84"/>
      <c r="F55" s="66">
        <v>0</v>
      </c>
      <c r="G55" s="66">
        <v>0</v>
      </c>
      <c r="H55" s="66">
        <f t="shared" si="19"/>
        <v>0</v>
      </c>
      <c r="I55" s="95"/>
      <c r="J55" s="106"/>
    </row>
    <row r="56" s="51" customFormat="1" customHeight="1" spans="1:10">
      <c r="A56" s="73"/>
      <c r="B56" s="74" t="s">
        <v>44</v>
      </c>
      <c r="C56" s="75">
        <f>SUM(C49)</f>
        <v>0</v>
      </c>
      <c r="D56" s="75">
        <f t="shared" ref="D56:E56" si="20">SUM(D49)</f>
        <v>1</v>
      </c>
      <c r="E56" s="75">
        <f t="shared" si="20"/>
        <v>0</v>
      </c>
      <c r="F56" s="76">
        <f>SUM(F49:F55)</f>
        <v>0</v>
      </c>
      <c r="G56" s="76">
        <f t="shared" ref="G56:H56" si="21">SUM(G49:G55)</f>
        <v>0</v>
      </c>
      <c r="H56" s="76">
        <f t="shared" si="21"/>
        <v>0</v>
      </c>
      <c r="I56" s="99"/>
      <c r="J56" s="107"/>
    </row>
    <row r="57" customHeight="1" spans="1:10">
      <c r="A57" s="73"/>
      <c r="B57" s="74" t="s">
        <v>45</v>
      </c>
      <c r="C57" s="75">
        <f>SUM(C56,C48,C44,C41,C36,C31,C28,C25,C20,C17)</f>
        <v>0</v>
      </c>
      <c r="D57" s="75">
        <f t="shared" ref="D57:H57" si="22">SUM(D56,D48,D44,D41,D36,D31,D28,D25,D20,D17)</f>
        <v>9</v>
      </c>
      <c r="E57" s="75">
        <f t="shared" si="22"/>
        <v>0</v>
      </c>
      <c r="F57" s="76">
        <f t="shared" si="22"/>
        <v>17513.09</v>
      </c>
      <c r="G57" s="76">
        <f t="shared" si="22"/>
        <v>0</v>
      </c>
      <c r="H57" s="76">
        <f t="shared" si="22"/>
        <v>17513.09</v>
      </c>
      <c r="I57" s="99"/>
      <c r="J57" s="109"/>
    </row>
    <row r="61" customHeight="1" spans="1:9">
      <c r="A61" s="86" t="s">
        <v>46</v>
      </c>
      <c r="B61" s="87"/>
      <c r="C61" s="88" t="s">
        <v>47</v>
      </c>
      <c r="D61" s="88"/>
      <c r="E61" s="88" t="s">
        <v>48</v>
      </c>
      <c r="F61" s="88"/>
      <c r="G61" s="88" t="s">
        <v>49</v>
      </c>
      <c r="H61" s="88"/>
      <c r="I61" s="110" t="s">
        <v>50</v>
      </c>
    </row>
    <row r="62" customHeight="1" spans="1:9">
      <c r="A62" s="89">
        <f>E57</f>
        <v>0</v>
      </c>
      <c r="B62" s="90"/>
      <c r="C62" s="90">
        <f>H57</f>
        <v>17513.09</v>
      </c>
      <c r="D62" s="90"/>
      <c r="E62" s="90">
        <f>F57</f>
        <v>17513.09</v>
      </c>
      <c r="F62" s="90"/>
      <c r="G62" s="90">
        <f>G57</f>
        <v>0</v>
      </c>
      <c r="H62" s="90"/>
      <c r="I62" s="111">
        <f>A62-C62</f>
        <v>-17513.09</v>
      </c>
    </row>
    <row r="64" customHeight="1" spans="1:9">
      <c r="A64" s="91" t="s">
        <v>51</v>
      </c>
      <c r="B64" s="92"/>
      <c r="C64" s="93" t="s">
        <v>52</v>
      </c>
      <c r="D64" s="91"/>
      <c r="E64" s="91" t="s">
        <v>53</v>
      </c>
      <c r="F64" s="91"/>
      <c r="G64" s="91" t="s">
        <v>54</v>
      </c>
      <c r="H64" s="91"/>
      <c r="I64" s="9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8:A19"/>
    <mergeCell ref="A21:A24"/>
    <mergeCell ref="A26:A27"/>
    <mergeCell ref="A29:A30"/>
    <mergeCell ref="A32:A35"/>
    <mergeCell ref="A37:A40"/>
    <mergeCell ref="A42:A43"/>
    <mergeCell ref="A45:A47"/>
    <mergeCell ref="A49:A55"/>
    <mergeCell ref="B6:B7"/>
    <mergeCell ref="B8:B16"/>
    <mergeCell ref="B18:B19"/>
    <mergeCell ref="B21:B24"/>
    <mergeCell ref="B26:B27"/>
    <mergeCell ref="B29:B30"/>
    <mergeCell ref="B32:B35"/>
    <mergeCell ref="B37:B40"/>
    <mergeCell ref="B42:B43"/>
    <mergeCell ref="B45:B47"/>
    <mergeCell ref="B49:B55"/>
    <mergeCell ref="C8:C16"/>
    <mergeCell ref="C18:C19"/>
    <mergeCell ref="C21:C24"/>
    <mergeCell ref="C26:C27"/>
    <mergeCell ref="C29:C30"/>
    <mergeCell ref="C32:C35"/>
    <mergeCell ref="C37:C40"/>
    <mergeCell ref="C42:C43"/>
    <mergeCell ref="C45:C47"/>
    <mergeCell ref="C49:C55"/>
    <mergeCell ref="D8:D16"/>
    <mergeCell ref="D18:D19"/>
    <mergeCell ref="D21:D24"/>
    <mergeCell ref="D26:D27"/>
    <mergeCell ref="D29:D30"/>
    <mergeCell ref="D32:D35"/>
    <mergeCell ref="D37:D40"/>
    <mergeCell ref="D42:D43"/>
    <mergeCell ref="D45:D47"/>
    <mergeCell ref="D49:D55"/>
    <mergeCell ref="E8:E16"/>
    <mergeCell ref="E18:E19"/>
    <mergeCell ref="E21:E24"/>
    <mergeCell ref="E26:E27"/>
    <mergeCell ref="E29:E30"/>
    <mergeCell ref="E32:E35"/>
    <mergeCell ref="E37:E40"/>
    <mergeCell ref="E42:E43"/>
    <mergeCell ref="E45:E47"/>
    <mergeCell ref="E49:E55"/>
    <mergeCell ref="J4:J5"/>
    <mergeCell ref="J6:J7"/>
    <mergeCell ref="J8:J17"/>
    <mergeCell ref="J18:J20"/>
    <mergeCell ref="J21:J25"/>
    <mergeCell ref="J26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2024-01-09T09:23:22Z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21D37F31BECF44CAA414AD0052A88822_12</vt:lpwstr>
  </property>
</Properties>
</file>