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9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<sst xmlns="http://schemas.openxmlformats.org/spreadsheetml/2006/main" count="95">
  <si>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</si>
  <si>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</si>
  <si>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</si>
  <si>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</si>
  <si>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</si>
  <si>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</si>
  <si>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</si>
  <si>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</si>
  <si>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</si>
  <si>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</si>
  <si>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</si>
  <si>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</si>
  <si>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</si>
  <si>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</si>
  <si>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</si>
  <si>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</si>
  <si>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</si>
  <si>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</si>
  <si>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</si>
  <si>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</si>
  <si>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</si>
  <si>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</si>
  <si>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</si>
  <si>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</si>
  <si>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</si>
  <si>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</si>
  <si>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</si>
  <si>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</si>
  <si>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羽毛扇子、翅膀</t>
  </si>
  <si>
    <t>尽量提供可用的原始发票，发票项目不可用的，且开票需要加收税点的可以不提供原始发票。网上交易均需提供交易截图。</t>
  </si>
  <si>
    <t>羽毛</t>
  </si>
  <si>
    <t>头饰</t>
  </si>
  <si>
    <t>恶魔、天使翅膀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</si>
  <si>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</si>
  <si>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</si>
  <si>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</si>
  <si>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</si>
  <si>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</si>
  <si>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</si>
  <si>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</si>
  <si>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</si>
  <si>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</si>
  <si>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</si>
  <si>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</si>
  <si>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</si>
  <si>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</si>
  <si>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</si>
  <si>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</si>
  <si>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</si>
  <si>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</si>
  <si>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</si>
  <si>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</si>
  <si>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</si>
  <si>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</si>
  <si>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</si>
  <si>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</si>
  <si>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</si>
  <si>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</si>
  <si>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</si>
  <si>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</si>
  <si>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</si>
  <si>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</si>
  <si>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</si>
  <si>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</si>
  <si>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</si>
  <si>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</si>
  <si>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</si>
  <si>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10.18-19</t>
  </si>
  <si>
    <t>报销日期:</t>
  </si>
  <si>
    <t>团号:</t>
  </si>
  <si>
    <t xml:space="preserve">KMJ-1710-B18ANS286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</si>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</sst>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3" fillId="23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7" workbookViewId="0">
      <selection activeCell="I66" sqref="I6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7"/>
      <c r="J12" s="89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7"/>
      <c r="J15" s="89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7"/>
      <c r="J20" s="93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7"/>
      <c r="J23" s="93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174</v>
      </c>
      <c r="G25" s="63">
        <v>0</v>
      </c>
      <c r="H25" s="63">
        <f>F25+G25</f>
        <v>174</v>
      </c>
      <c r="I25" s="87" t="s">
        <v>28</v>
      </c>
      <c r="J25" s="88" t="s">
        <v>29</v>
      </c>
    </row>
    <row r="26" customHeight="1" spans="1:10">
      <c r="A26" s="74"/>
      <c r="B26" s="75"/>
      <c r="C26" s="76"/>
      <c r="D26" s="74"/>
      <c r="E26" s="76"/>
      <c r="F26" s="63">
        <v>58</v>
      </c>
      <c r="G26" s="63">
        <v>0</v>
      </c>
      <c r="H26" s="63">
        <f>F26</f>
        <v>58</v>
      </c>
      <c r="I26" s="87" t="s">
        <v>30</v>
      </c>
      <c r="J26" s="95"/>
    </row>
    <row r="27" customHeight="1" spans="1:10">
      <c r="A27" s="74"/>
      <c r="B27" s="75"/>
      <c r="C27" s="76"/>
      <c r="D27" s="74"/>
      <c r="E27" s="76"/>
      <c r="F27" s="63">
        <v>56.6</v>
      </c>
      <c r="G27" s="63">
        <v>0</v>
      </c>
      <c r="H27" s="63">
        <f>F27</f>
        <v>56.6</v>
      </c>
      <c r="I27" s="87" t="s">
        <v>31</v>
      </c>
      <c r="J27" s="95"/>
    </row>
    <row r="28" customHeight="1" spans="1:10">
      <c r="A28" s="71"/>
      <c r="B28" s="72"/>
      <c r="C28" s="73"/>
      <c r="D28" s="71"/>
      <c r="E28" s="73"/>
      <c r="F28" s="63">
        <v>34.72</v>
      </c>
      <c r="G28" s="63">
        <v>0</v>
      </c>
      <c r="H28" s="63">
        <f t="shared" ref="H28" si="6">F28+G28</f>
        <v>34.72</v>
      </c>
      <c r="I28" s="87" t="s">
        <v>32</v>
      </c>
      <c r="J28" s="89"/>
    </row>
    <row r="29" s="50" customFormat="1" customHeight="1" spans="1:10">
      <c r="A29" s="65"/>
      <c r="B29" s="66" t="s">
        <v>33</v>
      </c>
      <c r="C29" s="67">
        <f>SUM(C25)</f>
        <v>0</v>
      </c>
      <c r="D29" s="67">
        <f t="shared" ref="D29:E29" si="7">SUM(D25)</f>
        <v>0</v>
      </c>
      <c r="E29" s="67">
        <f t="shared" si="7"/>
        <v>0</v>
      </c>
      <c r="F29" s="67">
        <f>SUM(F25:F28)</f>
        <v>323.32</v>
      </c>
      <c r="G29" s="67">
        <f>SUM(G25:G28)</f>
        <v>0</v>
      </c>
      <c r="H29" s="67">
        <f>SUM(H25:H28)</f>
        <v>323.32</v>
      </c>
      <c r="I29" s="90"/>
      <c r="J29" s="91"/>
    </row>
    <row r="30" customHeight="1" spans="1:10">
      <c r="A30" s="61">
        <v>6</v>
      </c>
      <c r="B30" s="62" t="s">
        <v>34</v>
      </c>
      <c r="C30" s="63">
        <v>0</v>
      </c>
      <c r="D30" s="64"/>
      <c r="E30" s="63">
        <f t="shared" ref="E28:E47" si="8">C30*D30</f>
        <v>0</v>
      </c>
      <c r="F30" s="63">
        <v>0</v>
      </c>
      <c r="G30" s="63">
        <v>0</v>
      </c>
      <c r="H30" s="63">
        <f t="shared" ref="H28:H47" si="9">F30+G30</f>
        <v>0</v>
      </c>
      <c r="I30" s="87"/>
      <c r="J30" s="88" t="s">
        <v>35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9"/>
        <v>0</v>
      </c>
      <c r="I31" s="87"/>
      <c r="J31" s="93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7"/>
      <c r="J32" s="93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87"/>
      <c r="J33" s="93"/>
    </row>
    <row r="34" s="50" customFormat="1" customHeight="1" spans="1:10">
      <c r="A34" s="65"/>
      <c r="B34" s="66" t="s">
        <v>36</v>
      </c>
      <c r="C34" s="67">
        <f>SUM(C30)</f>
        <v>0</v>
      </c>
      <c r="D34" s="67">
        <f t="shared" ref="D34:E34" si="10">SUM(D30)</f>
        <v>0</v>
      </c>
      <c r="E34" s="67">
        <f t="shared" si="10"/>
        <v>0</v>
      </c>
      <c r="F34" s="67">
        <f>SUM(F30:F33)</f>
        <v>0</v>
      </c>
      <c r="G34" s="67">
        <f t="shared" ref="G34:H34" si="11">SUM(G30:G33)</f>
        <v>0</v>
      </c>
      <c r="H34" s="67">
        <f t="shared" si="11"/>
        <v>0</v>
      </c>
      <c r="I34" s="90"/>
      <c r="J34" s="94"/>
    </row>
    <row r="35" customHeight="1" spans="1:10">
      <c r="A35" s="61">
        <v>7</v>
      </c>
      <c r="B35" s="62" t="s">
        <v>37</v>
      </c>
      <c r="C35" s="63">
        <v>0</v>
      </c>
      <c r="D35" s="64"/>
      <c r="E35" s="63">
        <f t="shared" si="8"/>
        <v>0</v>
      </c>
      <c r="F35" s="63">
        <v>0</v>
      </c>
      <c r="G35" s="63">
        <v>0</v>
      </c>
      <c r="H35" s="63">
        <f t="shared" si="9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9"/>
        <v>0</v>
      </c>
      <c r="I36" s="87"/>
      <c r="J36" s="97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7"/>
      <c r="J37" s="97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9"/>
        <v>0</v>
      </c>
      <c r="I38" s="87"/>
      <c r="J38" s="97"/>
    </row>
    <row r="39" s="50" customFormat="1" customHeight="1" spans="1:10">
      <c r="A39" s="65"/>
      <c r="B39" s="66" t="s">
        <v>38</v>
      </c>
      <c r="C39" s="67">
        <f>SUM(C35)</f>
        <v>0</v>
      </c>
      <c r="D39" s="67">
        <f t="shared" ref="D39:E39" si="12">SUM(D35)</f>
        <v>0</v>
      </c>
      <c r="E39" s="67">
        <f t="shared" si="12"/>
        <v>0</v>
      </c>
      <c r="F39" s="67">
        <f>SUM(F35:F38)</f>
        <v>0</v>
      </c>
      <c r="G39" s="67">
        <f t="shared" ref="G39:H39" si="13">SUM(G35:G38)</f>
        <v>0</v>
      </c>
      <c r="H39" s="67">
        <f t="shared" si="13"/>
        <v>0</v>
      </c>
      <c r="I39" s="90"/>
      <c r="J39" s="98"/>
    </row>
    <row r="40" customHeight="1" spans="1:10">
      <c r="A40" s="61">
        <v>8</v>
      </c>
      <c r="B40" s="62" t="s">
        <v>39</v>
      </c>
      <c r="C40" s="63">
        <v>0</v>
      </c>
      <c r="D40" s="64"/>
      <c r="E40" s="63">
        <f t="shared" si="8"/>
        <v>0</v>
      </c>
      <c r="F40" s="63">
        <v>0</v>
      </c>
      <c r="G40" s="63">
        <v>0</v>
      </c>
      <c r="H40" s="63">
        <f t="shared" si="9"/>
        <v>0</v>
      </c>
      <c r="I40" s="87"/>
      <c r="J40" s="92" t="s">
        <v>40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9"/>
        <v>0</v>
      </c>
      <c r="I41" s="87"/>
      <c r="J41" s="93"/>
    </row>
    <row r="42" s="50" customFormat="1" customHeight="1" spans="1:10">
      <c r="A42" s="65"/>
      <c r="B42" s="66" t="s">
        <v>41</v>
      </c>
      <c r="C42" s="67">
        <f>SUM(C40)</f>
        <v>0</v>
      </c>
      <c r="D42" s="67">
        <f t="shared" ref="D42:E42" si="14">SUM(D40)</f>
        <v>0</v>
      </c>
      <c r="E42" s="67">
        <f t="shared" si="14"/>
        <v>0</v>
      </c>
      <c r="F42" s="67">
        <f>SUM(F40:F41)</f>
        <v>0</v>
      </c>
      <c r="G42" s="67">
        <f t="shared" ref="G42:H42" si="15">SUM(G40:G41)</f>
        <v>0</v>
      </c>
      <c r="H42" s="67">
        <f t="shared" si="15"/>
        <v>0</v>
      </c>
      <c r="I42" s="90"/>
      <c r="J42" s="94"/>
    </row>
    <row r="43" customHeight="1" spans="1:10">
      <c r="A43" s="61">
        <v>9</v>
      </c>
      <c r="B43" s="62" t="s">
        <v>42</v>
      </c>
      <c r="C43" s="63">
        <v>0</v>
      </c>
      <c r="D43" s="64"/>
      <c r="E43" s="63">
        <f t="shared" si="8"/>
        <v>0</v>
      </c>
      <c r="F43" s="63">
        <v>0</v>
      </c>
      <c r="G43" s="63">
        <v>0</v>
      </c>
      <c r="H43" s="63">
        <f t="shared" si="9"/>
        <v>0</v>
      </c>
      <c r="I43" s="87"/>
      <c r="J43" s="88" t="s">
        <v>43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9"/>
        <v>0</v>
      </c>
      <c r="I44" s="87"/>
      <c r="J44" s="89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9"/>
        <v>0</v>
      </c>
      <c r="I45" s="87"/>
      <c r="J45" s="89"/>
    </row>
    <row r="46" s="50" customFormat="1" customHeight="1" spans="1:10">
      <c r="A46" s="65"/>
      <c r="B46" s="66" t="s">
        <v>44</v>
      </c>
      <c r="C46" s="67">
        <f>SUM(C43)</f>
        <v>0</v>
      </c>
      <c r="D46" s="67">
        <f t="shared" ref="D46:E46" si="16">SUM(D43)</f>
        <v>0</v>
      </c>
      <c r="E46" s="67">
        <f t="shared" si="16"/>
        <v>0</v>
      </c>
      <c r="F46" s="67">
        <f>SUM(F43:F45)</f>
        <v>0</v>
      </c>
      <c r="G46" s="67">
        <f t="shared" ref="G46:H46" si="17">SUM(G43:G45)</f>
        <v>0</v>
      </c>
      <c r="H46" s="67">
        <f t="shared" si="17"/>
        <v>0</v>
      </c>
      <c r="I46" s="90"/>
      <c r="J46" s="91"/>
    </row>
    <row r="47" customHeight="1" spans="1:10">
      <c r="A47" s="68">
        <v>10</v>
      </c>
      <c r="B47" s="62" t="s">
        <v>45</v>
      </c>
      <c r="C47" s="63">
        <v>0</v>
      </c>
      <c r="D47" s="64"/>
      <c r="E47" s="63">
        <f t="shared" si="8"/>
        <v>0</v>
      </c>
      <c r="F47" s="63">
        <v>0</v>
      </c>
      <c r="G47" s="63">
        <v>0</v>
      </c>
      <c r="H47" s="63">
        <f t="shared" si="9"/>
        <v>0</v>
      </c>
      <c r="I47" s="87"/>
      <c r="J47" s="96"/>
    </row>
    <row r="48" customHeight="1" spans="1:10">
      <c r="A48" s="77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8">F48+G48</f>
        <v>0</v>
      </c>
      <c r="I48" s="87"/>
      <c r="J48" s="97"/>
    </row>
    <row r="49" customHeight="1" spans="1:10">
      <c r="A49" s="77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7"/>
      <c r="J49" s="97"/>
    </row>
    <row r="50" customHeight="1" spans="1:10">
      <c r="A50" s="77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7"/>
      <c r="J50" s="97"/>
    </row>
    <row r="51" customHeight="1" spans="1:10">
      <c r="A51" s="77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7"/>
      <c r="J51" s="97"/>
    </row>
    <row r="52" customHeight="1" spans="1:10">
      <c r="A52" s="77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7"/>
      <c r="J52" s="97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7"/>
      <c r="J53" s="97"/>
    </row>
    <row r="54" s="50" customFormat="1" customHeight="1" spans="1:10">
      <c r="A54" s="65"/>
      <c r="B54" s="66" t="s">
        <v>46</v>
      </c>
      <c r="C54" s="67">
        <f>SUM(C47)</f>
        <v>0</v>
      </c>
      <c r="D54" s="67">
        <f t="shared" ref="D54:E54" si="19">SUM(D47)</f>
        <v>0</v>
      </c>
      <c r="E54" s="67">
        <f t="shared" si="19"/>
        <v>0</v>
      </c>
      <c r="F54" s="67">
        <f>SUM(F47:F53)</f>
        <v>0</v>
      </c>
      <c r="G54" s="67">
        <f t="shared" ref="G54:H54" si="20">SUM(G47:G53)</f>
        <v>0</v>
      </c>
      <c r="H54" s="67">
        <f t="shared" si="20"/>
        <v>0</v>
      </c>
      <c r="I54" s="90"/>
      <c r="J54" s="98"/>
    </row>
    <row r="55" customHeight="1" spans="1:10">
      <c r="A55" s="65"/>
      <c r="B55" s="66" t="s">
        <v>47</v>
      </c>
      <c r="C55" s="67">
        <f>SUM(C54,C46,C42,C39,C34,C29,C24,C21,C16,C13)</f>
        <v>0</v>
      </c>
      <c r="D55" s="67">
        <f t="shared" ref="D55:H55" si="21">SUM(D54,D46,D42,D39,D34,D29,D24,D21,D16,D13)</f>
        <v>0</v>
      </c>
      <c r="E55" s="67">
        <f t="shared" si="21"/>
        <v>0</v>
      </c>
      <c r="F55" s="67">
        <f t="shared" si="21"/>
        <v>323.32</v>
      </c>
      <c r="G55" s="67">
        <f t="shared" si="21"/>
        <v>0</v>
      </c>
      <c r="H55" s="67">
        <f t="shared" si="21"/>
        <v>323.32</v>
      </c>
      <c r="I55" s="90"/>
      <c r="J55" s="99"/>
    </row>
    <row r="59" customHeight="1" spans="1:9">
      <c r="A59" s="78" t="s">
        <v>48</v>
      </c>
      <c r="B59" s="79"/>
      <c r="C59" s="80" t="s">
        <v>49</v>
      </c>
      <c r="D59" s="80"/>
      <c r="E59" s="80" t="s">
        <v>50</v>
      </c>
      <c r="F59" s="80"/>
      <c r="G59" s="80" t="s">
        <v>51</v>
      </c>
      <c r="H59" s="80"/>
      <c r="I59" s="100" t="s">
        <v>52</v>
      </c>
    </row>
    <row r="60" customHeight="1" spans="1:9">
      <c r="A60" s="81">
        <f>E55</f>
        <v>0</v>
      </c>
      <c r="B60" s="82"/>
      <c r="C60" s="82">
        <f>H55</f>
        <v>323.32</v>
      </c>
      <c r="D60" s="82"/>
      <c r="E60" s="82">
        <f>F55</f>
        <v>323.32</v>
      </c>
      <c r="F60" s="82"/>
      <c r="G60" s="82">
        <f>G55</f>
        <v>0</v>
      </c>
      <c r="H60" s="82"/>
      <c r="I60" s="101">
        <f>A60-C60</f>
        <v>-323.32</v>
      </c>
    </row>
    <row r="62" customHeight="1" spans="1:9">
      <c r="A62" s="83" t="s">
        <v>53</v>
      </c>
      <c r="B62" s="84"/>
      <c r="C62" s="85" t="s">
        <v>54</v>
      </c>
      <c r="D62" s="83"/>
      <c r="E62" s="83" t="s">
        <v>55</v>
      </c>
      <c r="F62" s="83"/>
      <c r="G62" s="83" t="s">
        <v>56</v>
      </c>
      <c r="H62" s="83"/>
      <c r="I62" s="84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4" sqref="M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>
        <v>11.23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151.11</v>
      </c>
      <c r="H12" s="25"/>
      <c r="I12" s="40"/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0"/>
      <c r="J14" s="41"/>
      <c r="K14" s="42" t="s">
        <v>84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151.11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54</v>
      </c>
      <c r="G23" s="16" t="s">
        <v>88</v>
      </c>
      <c r="H23" s="16"/>
      <c r="I23" s="16"/>
      <c r="J23" s="16" t="s">
        <v>56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王帅</v>
      </c>
      <c r="G28" s="7"/>
      <c r="H28" s="6" t="s">
        <v>60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66</v>
      </c>
      <c r="E30" s="10"/>
      <c r="F30" s="11" t="str">
        <f>F7</f>
        <v>10.18-19</v>
      </c>
      <c r="G30" s="11"/>
      <c r="H30" s="10" t="s">
        <v>68</v>
      </c>
      <c r="I30" s="37"/>
      <c r="J30" s="11">
        <f>J7</f>
        <v>11.23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 t="str">
        <f>J8</f>
        <v>KMJ-1710-B18ANS286 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47</v>
      </c>
      <c r="J33" s="25"/>
      <c r="K33" s="48" t="s">
        <v>76</v>
      </c>
    </row>
    <row r="34" ht="20.1" customHeight="1" spans="2:11">
      <c r="B34" s="27">
        <v>1</v>
      </c>
      <c r="C34" s="27"/>
      <c r="D34" s="33" t="s">
        <v>63</v>
      </c>
      <c r="E34" s="27"/>
      <c r="F34" s="27"/>
      <c r="G34" s="25">
        <v>100</v>
      </c>
      <c r="H34" s="25">
        <v>1</v>
      </c>
      <c r="I34" s="40">
        <f>G34*H34</f>
        <v>100</v>
      </c>
      <c r="J34" s="41"/>
      <c r="K34" s="49" t="s">
        <v>94</v>
      </c>
    </row>
    <row r="35" ht="20.1" customHeight="1" spans="2:11">
      <c r="B35" s="27">
        <v>2</v>
      </c>
      <c r="C35" s="27"/>
      <c r="D35" s="33" t="s">
        <v>63</v>
      </c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54</v>
      </c>
      <c r="G38" s="16" t="s">
        <v>88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2018-01-16T03:59:42Z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