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3BF117F6-61BD-4F64-B6EF-E852F63871A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2" i="3" l="1"/>
  <c r="F35" i="3"/>
  <c r="F30" i="3"/>
  <c r="G72" i="3"/>
  <c r="F16" i="3"/>
  <c r="H32" i="3"/>
  <c r="H33" i="3"/>
  <c r="H31" i="3"/>
  <c r="H66" i="3"/>
  <c r="H65" i="3"/>
  <c r="H8" i="3"/>
  <c r="H9" i="3"/>
  <c r="H10" i="3"/>
  <c r="H11" i="3"/>
  <c r="H12" i="3"/>
  <c r="H64" i="3"/>
  <c r="H63" i="3"/>
  <c r="F50" i="3"/>
  <c r="F64" i="3" l="1"/>
  <c r="H28" i="3"/>
  <c r="H26" i="3"/>
  <c r="G45" i="3"/>
  <c r="F45" i="3"/>
  <c r="G35" i="3"/>
  <c r="H36" i="3"/>
  <c r="H13" i="3" l="1"/>
  <c r="H14" i="3"/>
  <c r="H15" i="3"/>
  <c r="G16" i="3"/>
  <c r="H42" i="3"/>
  <c r="H43" i="3"/>
  <c r="H44" i="3"/>
  <c r="H21" i="3"/>
  <c r="H22" i="3"/>
  <c r="H23" i="3"/>
  <c r="H37" i="3"/>
  <c r="H39" i="3"/>
  <c r="H38" i="3"/>
  <c r="H40" i="3"/>
  <c r="H41" i="3"/>
  <c r="H70" i="3"/>
  <c r="H72" i="3" s="1"/>
  <c r="H24" i="3"/>
  <c r="H25" i="3"/>
  <c r="H20" i="3"/>
  <c r="H27" i="3"/>
  <c r="F55" i="3"/>
  <c r="H34" i="3"/>
  <c r="H35" i="3" s="1"/>
  <c r="H29" i="3"/>
  <c r="E72" i="3"/>
  <c r="E59" i="3"/>
  <c r="E62" i="3" s="1"/>
  <c r="E56" i="3"/>
  <c r="E58" i="3" s="1"/>
  <c r="E51" i="3"/>
  <c r="E55" i="3" s="1"/>
  <c r="E46" i="3"/>
  <c r="E50" i="3" s="1"/>
  <c r="E45" i="3"/>
  <c r="E31" i="3"/>
  <c r="E35" i="3" s="1"/>
  <c r="E20" i="3"/>
  <c r="E30" i="3" s="1"/>
  <c r="E19" i="3"/>
  <c r="E8" i="3"/>
  <c r="E16" i="3" s="1"/>
  <c r="G62" i="3"/>
  <c r="G58" i="3"/>
  <c r="G55" i="3"/>
  <c r="G50" i="3"/>
  <c r="G30" i="3"/>
  <c r="G19" i="3"/>
  <c r="D72" i="3"/>
  <c r="D62" i="3"/>
  <c r="D58" i="3"/>
  <c r="D55" i="3"/>
  <c r="D50" i="3"/>
  <c r="D45" i="3"/>
  <c r="D35" i="3"/>
  <c r="D30" i="3"/>
  <c r="D19" i="3"/>
  <c r="D16" i="3"/>
  <c r="C72" i="3"/>
  <c r="C62" i="3"/>
  <c r="C58" i="3"/>
  <c r="C55" i="3"/>
  <c r="C50" i="3"/>
  <c r="C45" i="3"/>
  <c r="C35" i="3"/>
  <c r="C30" i="3"/>
  <c r="C19" i="3"/>
  <c r="C16" i="3"/>
  <c r="H71" i="3"/>
  <c r="H59" i="3"/>
  <c r="H60" i="3"/>
  <c r="H61" i="3"/>
  <c r="F62" i="3"/>
  <c r="H56" i="3"/>
  <c r="H57" i="3"/>
  <c r="F58" i="3"/>
  <c r="H51" i="3"/>
  <c r="H52" i="3"/>
  <c r="H53" i="3"/>
  <c r="H54" i="3"/>
  <c r="H46" i="3"/>
  <c r="H47" i="3"/>
  <c r="H48" i="3"/>
  <c r="H49" i="3"/>
  <c r="F19" i="3"/>
  <c r="H17" i="3"/>
  <c r="H18" i="3"/>
  <c r="H30" i="3" l="1"/>
  <c r="H16" i="3"/>
  <c r="H55" i="3"/>
  <c r="H62" i="3"/>
  <c r="H58" i="3"/>
  <c r="D73" i="3"/>
  <c r="H45" i="3"/>
  <c r="F73" i="3"/>
  <c r="E78" i="3" s="1"/>
  <c r="H19" i="3"/>
  <c r="C73" i="3"/>
  <c r="A78" i="3" s="1"/>
  <c r="E73" i="3"/>
  <c r="H50" i="3"/>
  <c r="G73" i="3"/>
  <c r="G78" i="3" s="1"/>
  <c r="H73" i="3" l="1"/>
  <c r="C78" i="3" s="1"/>
  <c r="I78" i="3" s="1"/>
</calcChain>
</file>

<file path=xl/sharedStrings.xml><?xml version="1.0" encoding="utf-8"?>
<sst xmlns="http://schemas.openxmlformats.org/spreadsheetml/2006/main" count="60" uniqueCount="58">
  <si>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</si>
  <si>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</si>
  <si>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</si>
  <si>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</si>
  <si>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</si>
  <si>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</si>
  <si>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</si>
  <si>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</si>
  <si>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</si>
  <si>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</si>
  <si>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</si>
  <si>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</si>
  <si>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</si>
  <si>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</si>
  <si>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</si>
  <si>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</si>
  <si>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</si>
  <si>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</si>
  <si>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</si>
  <si>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</si>
  <si>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</si>
  <si>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</si>
  <si>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</si>
  <si>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</si>
  <si>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</si>
  <si>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</si>
  <si>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</si>
  <si>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</si>
  <si>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</si>
  <si>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</si>
  <si>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</si>
  <si>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</si>
  <si>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</si>
  <si>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</si>
  <si>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</si>
  <si>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</si>
  <si>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</si>
  <si>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</si>
  <si>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</si>
  <si>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</si>
  <si>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</si>
  <si>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</si>
  <si>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</si>
  <si>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</si>
  <si>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</si>
  <si>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</si>
  <si>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</si>
  <si>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</si>
  <si>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</si>
  <si>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</si>
  <si>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</si>
  <si>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</si>
  <si>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</si>
  <si>
    <t>房费</t>
    <phoneticPr fontId="9" type="noConversion"/>
  </si>
  <si>
    <t xml:space="preserve"> </t>
    <phoneticPr fontId="9" type="noConversion"/>
  </si>
  <si>
    <t>门票</t>
    <phoneticPr fontId="9" type="noConversion"/>
  </si>
  <si>
    <t>ll</t>
    <phoneticPr fontId="9" type="noConversion"/>
  </si>
  <si>
    <t>租车费LL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</si>
</sst>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2"/>
  <sheetViews>
    <sheetView tabSelected="1" topLeftCell="A61" zoomScale="80" zoomScaleNormal="80" workbookViewId="0">
      <selection activeCell="G68" sqref="G6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5.36328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48</v>
      </c>
      <c r="I4" s="44"/>
      <c r="J4" s="44" t="s">
        <v>49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>
        <v>0</v>
      </c>
      <c r="H7" s="5" t="s">
        <v>10</v>
      </c>
      <c r="I7" s="5" t="s">
        <v>11</v>
      </c>
      <c r="J7" s="39"/>
    </row>
    <row r="8" spans="1:12" ht="21" customHeight="1" x14ac:dyDescent="0.25">
      <c r="A8" s="35">
        <v>1</v>
      </c>
      <c r="B8" s="28" t="s">
        <v>12</v>
      </c>
      <c r="C8" s="31">
        <v>5000</v>
      </c>
      <c r="D8" s="43">
        <v>0</v>
      </c>
      <c r="E8" s="31">
        <f>C8*D8</f>
        <v>0</v>
      </c>
      <c r="F8" s="8">
        <v>128</v>
      </c>
      <c r="G8" s="8">
        <v>0</v>
      </c>
      <c r="H8" s="8">
        <f t="shared" ref="H8:H15" si="0">F8+G8</f>
        <v>128</v>
      </c>
      <c r="I8" s="20"/>
      <c r="J8" s="49" t="s">
        <v>13</v>
      </c>
    </row>
    <row r="9" spans="1:12" ht="21" customHeight="1" x14ac:dyDescent="0.25">
      <c r="A9" s="35"/>
      <c r="B9" s="28"/>
      <c r="C9" s="31"/>
      <c r="D9" s="43"/>
      <c r="E9" s="31"/>
      <c r="F9" s="8">
        <v>154</v>
      </c>
      <c r="G9" s="8">
        <v>0</v>
      </c>
      <c r="H9" s="8">
        <f t="shared" si="0"/>
        <v>154</v>
      </c>
      <c r="I9" s="20"/>
      <c r="J9" s="50"/>
    </row>
    <row r="10" spans="1:12" ht="21" customHeight="1" x14ac:dyDescent="0.25">
      <c r="A10" s="35"/>
      <c r="B10" s="28"/>
      <c r="C10" s="31"/>
      <c r="D10" s="43"/>
      <c r="E10" s="31"/>
      <c r="F10" s="21">
        <v>2150</v>
      </c>
      <c r="G10" s="8">
        <v>0</v>
      </c>
      <c r="H10" s="8">
        <f t="shared" si="0"/>
        <v>2150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3581</v>
      </c>
      <c r="G11" s="8">
        <v>0</v>
      </c>
      <c r="H11" s="8">
        <f t="shared" si="0"/>
        <v>3581</v>
      </c>
      <c r="I11" s="20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20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0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0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0"/>
    </row>
    <row r="16" spans="1:12" s="1" customFormat="1" ht="21" customHeight="1" x14ac:dyDescent="0.25">
      <c r="A16" s="9"/>
      <c r="B16" s="10" t="s">
        <v>14</v>
      </c>
      <c r="C16" s="11">
        <f>SUM(C8)</f>
        <v>5000</v>
      </c>
      <c r="D16" s="11">
        <f>SUM(D8)</f>
        <v>0</v>
      </c>
      <c r="E16" s="11">
        <f>SUM(E8)</f>
        <v>0</v>
      </c>
      <c r="F16" s="11">
        <f>SUM(F8:F15)</f>
        <v>6013</v>
      </c>
      <c r="G16" s="11">
        <f t="shared" ref="G16" si="1">SUM(G8:G15)</f>
        <v>0</v>
      </c>
      <c r="H16" s="11">
        <f>SUM(H8:H15)</f>
        <v>6013</v>
      </c>
      <c r="I16" s="14"/>
      <c r="J16" s="51"/>
    </row>
    <row r="17" spans="1:10" ht="21" customHeight="1" x14ac:dyDescent="0.25">
      <c r="A17" s="36">
        <v>2</v>
      </c>
      <c r="B17" s="29" t="s">
        <v>15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20">
        <v>0</v>
      </c>
      <c r="J17" s="49" t="s">
        <v>16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0"/>
    </row>
    <row r="19" spans="1:10" s="1" customFormat="1" ht="21" customHeight="1" x14ac:dyDescent="0.25">
      <c r="A19" s="9"/>
      <c r="B19" s="10" t="s">
        <v>17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1"/>
    </row>
    <row r="20" spans="1:10" ht="21" customHeight="1" x14ac:dyDescent="0.25">
      <c r="A20" s="35">
        <v>3</v>
      </c>
      <c r="B20" s="28" t="s">
        <v>53</v>
      </c>
      <c r="C20" s="31">
        <v>3000</v>
      </c>
      <c r="D20" s="43"/>
      <c r="E20" s="31">
        <f>C20*D20</f>
        <v>0</v>
      </c>
      <c r="F20" s="8">
        <v>159</v>
      </c>
      <c r="G20" s="8">
        <v>0</v>
      </c>
      <c r="H20" s="8">
        <f>G20+F20</f>
        <v>159</v>
      </c>
      <c r="I20" s="13"/>
      <c r="J20" s="46" t="s">
        <v>18</v>
      </c>
    </row>
    <row r="21" spans="1:10" ht="21" customHeight="1" x14ac:dyDescent="0.25">
      <c r="A21" s="35"/>
      <c r="B21" s="28"/>
      <c r="C21" s="31"/>
      <c r="D21" s="43"/>
      <c r="E21" s="31"/>
      <c r="F21" s="8">
        <v>300</v>
      </c>
      <c r="G21" s="8">
        <v>0</v>
      </c>
      <c r="H21" s="8">
        <f t="shared" ref="H21:H23" si="3">G21+F21</f>
        <v>300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240</v>
      </c>
      <c r="G22" s="8">
        <v>0</v>
      </c>
      <c r="H22" s="8">
        <f t="shared" si="3"/>
        <v>240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3843</v>
      </c>
      <c r="G23" s="8">
        <v>0</v>
      </c>
      <c r="H23" s="8">
        <f t="shared" si="3"/>
        <v>3843</v>
      </c>
      <c r="I23" s="20" t="s">
        <v>56</v>
      </c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6" si="4">G24+F24</f>
        <v>0</v>
      </c>
      <c r="I24" s="13"/>
      <c r="J24" s="47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47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si="4"/>
        <v>0</v>
      </c>
      <c r="I26" s="13"/>
      <c r="J26" s="47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 t="shared" ref="H27:H28" si="5">F27</f>
        <v>0</v>
      </c>
      <c r="I27" s="13"/>
      <c r="J27" s="47"/>
    </row>
    <row r="28" spans="1:10" ht="21" customHeight="1" x14ac:dyDescent="0.25">
      <c r="A28" s="35"/>
      <c r="B28" s="28"/>
      <c r="C28" s="31"/>
      <c r="D28" s="43"/>
      <c r="E28" s="31"/>
      <c r="F28" s="8">
        <v>0</v>
      </c>
      <c r="G28" s="8">
        <v>0</v>
      </c>
      <c r="H28" s="8">
        <f t="shared" si="5"/>
        <v>0</v>
      </c>
      <c r="I28" s="13"/>
      <c r="J28" s="47"/>
    </row>
    <row r="29" spans="1:10" ht="21" customHeight="1" x14ac:dyDescent="0.25">
      <c r="A29" s="35"/>
      <c r="B29" s="28"/>
      <c r="C29" s="31"/>
      <c r="D29" s="43"/>
      <c r="E29" s="31"/>
      <c r="F29" s="8">
        <v>0</v>
      </c>
      <c r="G29" s="8">
        <v>0</v>
      </c>
      <c r="H29" s="8">
        <f>F29+G29</f>
        <v>0</v>
      </c>
      <c r="I29" s="13"/>
      <c r="J29" s="47"/>
    </row>
    <row r="30" spans="1:10" s="1" customFormat="1" ht="21" customHeight="1" x14ac:dyDescent="0.25">
      <c r="A30" s="9"/>
      <c r="B30" s="10" t="s">
        <v>19</v>
      </c>
      <c r="C30" s="11">
        <f>SUM(C20)</f>
        <v>3000</v>
      </c>
      <c r="D30" s="11">
        <f>SUM(D20)</f>
        <v>0</v>
      </c>
      <c r="E30" s="11">
        <f>SUM(E20)</f>
        <v>0</v>
      </c>
      <c r="F30" s="11">
        <f>SUM(F20:F29)</f>
        <v>4542</v>
      </c>
      <c r="G30" s="11">
        <f>SUM(G20:G29)</f>
        <v>0</v>
      </c>
      <c r="H30" s="11">
        <f>SUM(H20:H29)</f>
        <v>4542</v>
      </c>
      <c r="I30" s="14"/>
      <c r="J30" s="48"/>
    </row>
    <row r="31" spans="1:10" ht="21" customHeight="1" x14ac:dyDescent="0.25">
      <c r="A31" s="36">
        <v>4</v>
      </c>
      <c r="B31" s="29" t="s">
        <v>50</v>
      </c>
      <c r="C31" s="40">
        <v>2000</v>
      </c>
      <c r="D31" s="43"/>
      <c r="E31" s="40">
        <f t="shared" ref="E31:E59" si="6">C31*D31</f>
        <v>0</v>
      </c>
      <c r="F31" s="8">
        <v>19350</v>
      </c>
      <c r="G31" s="8">
        <v>0</v>
      </c>
      <c r="H31" s="8">
        <f>F31</f>
        <v>19350</v>
      </c>
      <c r="I31" s="20"/>
      <c r="J31" s="46" t="s">
        <v>20</v>
      </c>
    </row>
    <row r="32" spans="1:10" ht="21" customHeight="1" x14ac:dyDescent="0.25">
      <c r="A32" s="38"/>
      <c r="B32" s="56"/>
      <c r="C32" s="42"/>
      <c r="D32" s="43"/>
      <c r="E32" s="42"/>
      <c r="F32" s="8">
        <v>0</v>
      </c>
      <c r="G32" s="8">
        <v>0</v>
      </c>
      <c r="H32" s="8">
        <f t="shared" ref="H32:H34" si="7">SUM(F32:F32)</f>
        <v>0</v>
      </c>
      <c r="I32" s="20"/>
      <c r="J32" s="47"/>
    </row>
    <row r="33" spans="1:10" ht="21" customHeight="1" x14ac:dyDescent="0.25">
      <c r="A33" s="38"/>
      <c r="B33" s="56"/>
      <c r="C33" s="42"/>
      <c r="D33" s="43"/>
      <c r="E33" s="42"/>
      <c r="F33" s="8">
        <v>0</v>
      </c>
      <c r="G33" s="8">
        <v>0</v>
      </c>
      <c r="H33" s="8">
        <f t="shared" si="7"/>
        <v>0</v>
      </c>
      <c r="I33" s="20"/>
      <c r="J33" s="47"/>
    </row>
    <row r="34" spans="1:10" ht="21" customHeight="1" x14ac:dyDescent="0.25">
      <c r="A34" s="38"/>
      <c r="B34" s="56"/>
      <c r="C34" s="42"/>
      <c r="D34" s="43"/>
      <c r="E34" s="42"/>
      <c r="F34" s="8">
        <v>0</v>
      </c>
      <c r="G34" s="8">
        <v>0</v>
      </c>
      <c r="H34" s="8">
        <f t="shared" si="7"/>
        <v>0</v>
      </c>
      <c r="I34" s="13"/>
      <c r="J34" s="47"/>
    </row>
    <row r="35" spans="1:10" s="1" customFormat="1" ht="21" customHeight="1" x14ac:dyDescent="0.25">
      <c r="A35" s="9"/>
      <c r="B35" s="10" t="s">
        <v>21</v>
      </c>
      <c r="C35" s="11">
        <f>SUM(C31)</f>
        <v>2000</v>
      </c>
      <c r="D35" s="11">
        <f>SUM(D31)</f>
        <v>0</v>
      </c>
      <c r="E35" s="11">
        <f>SUM(E31)</f>
        <v>0</v>
      </c>
      <c r="F35" s="11">
        <f>SUM(F31:F34)</f>
        <v>19350</v>
      </c>
      <c r="G35" s="11">
        <f>SUM(G31:G34)</f>
        <v>0</v>
      </c>
      <c r="H35" s="11">
        <f>SUM(H31:H34)</f>
        <v>19350</v>
      </c>
      <c r="I35" s="14"/>
      <c r="J35" s="48"/>
    </row>
    <row r="36" spans="1:10" ht="21" customHeight="1" x14ac:dyDescent="0.25">
      <c r="A36" s="36">
        <v>5</v>
      </c>
      <c r="B36" s="29" t="s">
        <v>22</v>
      </c>
      <c r="C36" s="29">
        <v>0</v>
      </c>
      <c r="D36" s="36"/>
      <c r="E36" s="40" t="s">
        <v>51</v>
      </c>
      <c r="F36" s="8">
        <v>0</v>
      </c>
      <c r="G36" s="8">
        <v>0</v>
      </c>
      <c r="H36" s="8">
        <f>F36</f>
        <v>0</v>
      </c>
      <c r="I36" s="20">
        <v>0</v>
      </c>
      <c r="J36" s="49" t="s">
        <v>23</v>
      </c>
    </row>
    <row r="37" spans="1:10" ht="21" customHeight="1" x14ac:dyDescent="0.25">
      <c r="A37" s="38"/>
      <c r="B37" s="56"/>
      <c r="C37" s="56"/>
      <c r="D37" s="38"/>
      <c r="E37" s="42"/>
      <c r="F37" s="8">
        <v>0</v>
      </c>
      <c r="G37" s="8">
        <v>0</v>
      </c>
      <c r="H37" s="8">
        <f t="shared" ref="H37:H61" si="8">F37+G37</f>
        <v>0</v>
      </c>
      <c r="I37" s="13"/>
      <c r="J37" s="50"/>
    </row>
    <row r="38" spans="1:10" ht="21" customHeight="1" x14ac:dyDescent="0.25">
      <c r="A38" s="38"/>
      <c r="B38" s="56"/>
      <c r="C38" s="56"/>
      <c r="D38" s="38"/>
      <c r="E38" s="42"/>
      <c r="F38" s="8">
        <v>0</v>
      </c>
      <c r="G38" s="8">
        <v>0</v>
      </c>
      <c r="H38" s="8">
        <f t="shared" si="8"/>
        <v>0</v>
      </c>
      <c r="I38" s="20"/>
      <c r="J38" s="50"/>
    </row>
    <row r="39" spans="1:10" ht="21" customHeight="1" x14ac:dyDescent="0.25">
      <c r="A39" s="38"/>
      <c r="B39" s="56"/>
      <c r="C39" s="56"/>
      <c r="D39" s="38"/>
      <c r="E39" s="42"/>
      <c r="F39" s="8">
        <v>0</v>
      </c>
      <c r="G39" s="8">
        <v>0</v>
      </c>
      <c r="H39" s="8">
        <f t="shared" si="8"/>
        <v>0</v>
      </c>
      <c r="I39" s="20"/>
      <c r="J39" s="50"/>
    </row>
    <row r="40" spans="1:10" ht="21" customHeight="1" x14ac:dyDescent="0.25">
      <c r="A40" s="38"/>
      <c r="B40" s="56"/>
      <c r="C40" s="56"/>
      <c r="D40" s="38"/>
      <c r="E40" s="42"/>
      <c r="F40" s="8">
        <v>0</v>
      </c>
      <c r="G40" s="8">
        <v>0</v>
      </c>
      <c r="H40" s="8">
        <f t="shared" si="8"/>
        <v>0</v>
      </c>
      <c r="I40" s="20"/>
      <c r="J40" s="50"/>
    </row>
    <row r="41" spans="1:10" ht="21" customHeight="1" x14ac:dyDescent="0.25">
      <c r="A41" s="38"/>
      <c r="B41" s="56"/>
      <c r="C41" s="56"/>
      <c r="D41" s="38"/>
      <c r="E41" s="42"/>
      <c r="F41" s="8">
        <v>0</v>
      </c>
      <c r="G41" s="8">
        <v>0</v>
      </c>
      <c r="H41" s="8">
        <f t="shared" si="8"/>
        <v>0</v>
      </c>
      <c r="I41" s="20"/>
      <c r="J41" s="50"/>
    </row>
    <row r="42" spans="1:10" ht="21" customHeight="1" x14ac:dyDescent="0.25">
      <c r="A42" s="38"/>
      <c r="B42" s="56"/>
      <c r="C42" s="56"/>
      <c r="D42" s="38"/>
      <c r="E42" s="42"/>
      <c r="F42" s="8">
        <v>0</v>
      </c>
      <c r="G42" s="8">
        <v>0</v>
      </c>
      <c r="H42" s="8">
        <f t="shared" si="8"/>
        <v>0</v>
      </c>
      <c r="I42" s="20"/>
      <c r="J42" s="50"/>
    </row>
    <row r="43" spans="1:10" ht="21" customHeight="1" x14ac:dyDescent="0.25">
      <c r="A43" s="38"/>
      <c r="B43" s="56"/>
      <c r="C43" s="56"/>
      <c r="D43" s="38"/>
      <c r="E43" s="42"/>
      <c r="F43" s="8">
        <v>0</v>
      </c>
      <c r="G43" s="8">
        <v>0</v>
      </c>
      <c r="H43" s="8">
        <f t="shared" si="8"/>
        <v>0</v>
      </c>
      <c r="I43" s="20"/>
      <c r="J43" s="50"/>
    </row>
    <row r="44" spans="1:10" ht="21" customHeight="1" x14ac:dyDescent="0.25">
      <c r="A44" s="37"/>
      <c r="B44" s="30"/>
      <c r="C44" s="30"/>
      <c r="D44" s="37"/>
      <c r="E44" s="41"/>
      <c r="F44" s="8">
        <v>0</v>
      </c>
      <c r="G44" s="8">
        <v>0</v>
      </c>
      <c r="H44" s="8">
        <f t="shared" si="8"/>
        <v>0</v>
      </c>
      <c r="I44" s="20"/>
      <c r="J44" s="50"/>
    </row>
    <row r="45" spans="1:10" s="1" customFormat="1" ht="21" customHeight="1" x14ac:dyDescent="0.25">
      <c r="A45" s="9"/>
      <c r="B45" s="10" t="s">
        <v>24</v>
      </c>
      <c r="C45" s="11">
        <f>SUM(C36)</f>
        <v>0</v>
      </c>
      <c r="D45" s="11">
        <f>SUM(D36)</f>
        <v>0</v>
      </c>
      <c r="E45" s="11">
        <f>SUM(E36)</f>
        <v>0</v>
      </c>
      <c r="F45" s="11">
        <f>SUM(F36:F44)</f>
        <v>0</v>
      </c>
      <c r="G45" s="11">
        <f>SUM(G36:G44)</f>
        <v>0</v>
      </c>
      <c r="H45" s="11">
        <f>SUM(H36:H44)</f>
        <v>0</v>
      </c>
      <c r="I45" s="14"/>
      <c r="J45" s="51"/>
    </row>
    <row r="46" spans="1:10" ht="21" customHeight="1" x14ac:dyDescent="0.25">
      <c r="A46" s="35">
        <v>6</v>
      </c>
      <c r="B46" s="28" t="s">
        <v>25</v>
      </c>
      <c r="C46" s="31">
        <v>0</v>
      </c>
      <c r="D46" s="43"/>
      <c r="E46" s="31">
        <f t="shared" si="6"/>
        <v>0</v>
      </c>
      <c r="F46" s="8">
        <v>0</v>
      </c>
      <c r="G46" s="8">
        <v>0</v>
      </c>
      <c r="H46" s="8">
        <f t="shared" si="8"/>
        <v>0</v>
      </c>
      <c r="I46" s="20"/>
      <c r="J46" s="49" t="s">
        <v>26</v>
      </c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8"/>
        <v>0</v>
      </c>
      <c r="I47" s="13"/>
      <c r="J47" s="47"/>
    </row>
    <row r="48" spans="1:10" ht="21" customHeight="1" x14ac:dyDescent="0.25">
      <c r="A48" s="35"/>
      <c r="B48" s="28"/>
      <c r="C48" s="31"/>
      <c r="D48" s="43"/>
      <c r="E48" s="31"/>
      <c r="F48" s="8">
        <v>0</v>
      </c>
      <c r="G48" s="8">
        <v>0</v>
      </c>
      <c r="H48" s="8">
        <f t="shared" si="8"/>
        <v>0</v>
      </c>
      <c r="I48" s="13"/>
      <c r="J48" s="47"/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47"/>
    </row>
    <row r="50" spans="1:10" s="1" customFormat="1" ht="21" customHeight="1" x14ac:dyDescent="0.25">
      <c r="A50" s="9"/>
      <c r="B50" s="10" t="s">
        <v>27</v>
      </c>
      <c r="C50" s="11">
        <f>SUM(C46)</f>
        <v>0</v>
      </c>
      <c r="D50" s="11">
        <f t="shared" ref="D50:E50" si="9">SUM(D46)</f>
        <v>0</v>
      </c>
      <c r="E50" s="11">
        <f t="shared" si="9"/>
        <v>0</v>
      </c>
      <c r="F50" s="11">
        <f>SUM(F46:F49)</f>
        <v>0</v>
      </c>
      <c r="G50" s="11">
        <f t="shared" ref="G50:H50" si="10">SUM(G46:G49)</f>
        <v>0</v>
      </c>
      <c r="H50" s="11">
        <f t="shared" si="10"/>
        <v>0</v>
      </c>
      <c r="I50" s="14"/>
      <c r="J50" s="48"/>
    </row>
    <row r="51" spans="1:10" ht="21" customHeight="1" x14ac:dyDescent="0.25">
      <c r="A51" s="35">
        <v>7</v>
      </c>
      <c r="B51" s="28" t="s">
        <v>28</v>
      </c>
      <c r="C51" s="31">
        <v>0</v>
      </c>
      <c r="D51" s="43"/>
      <c r="E51" s="31">
        <f t="shared" si="6"/>
        <v>0</v>
      </c>
      <c r="F51" s="8">
        <v>0</v>
      </c>
      <c r="G51" s="8">
        <v>0</v>
      </c>
      <c r="H51" s="8">
        <f t="shared" si="8"/>
        <v>0</v>
      </c>
      <c r="I51" s="13"/>
      <c r="J51" s="52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8"/>
        <v>0</v>
      </c>
      <c r="I52" s="13"/>
      <c r="J52" s="53"/>
    </row>
    <row r="53" spans="1:10" ht="21" customHeight="1" x14ac:dyDescent="0.25">
      <c r="A53" s="35"/>
      <c r="B53" s="28"/>
      <c r="C53" s="31"/>
      <c r="D53" s="43"/>
      <c r="E53" s="31"/>
      <c r="F53" s="8">
        <v>0</v>
      </c>
      <c r="G53" s="8">
        <v>0</v>
      </c>
      <c r="H53" s="8">
        <f t="shared" si="8"/>
        <v>0</v>
      </c>
      <c r="I53" s="13"/>
      <c r="J53" s="53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3"/>
    </row>
    <row r="55" spans="1:10" s="1" customFormat="1" ht="21" customHeight="1" x14ac:dyDescent="0.25">
      <c r="A55" s="9"/>
      <c r="B55" s="10" t="s">
        <v>29</v>
      </c>
      <c r="C55" s="11">
        <f>SUM(C51)</f>
        <v>0</v>
      </c>
      <c r="D55" s="11">
        <f t="shared" ref="D55:E55" si="11">SUM(D51)</f>
        <v>0</v>
      </c>
      <c r="E55" s="11">
        <f t="shared" si="11"/>
        <v>0</v>
      </c>
      <c r="F55" s="11">
        <f>SUM(F51:F54)</f>
        <v>0</v>
      </c>
      <c r="G55" s="11">
        <f t="shared" ref="G55:H55" si="12">SUM(G51:G54)</f>
        <v>0</v>
      </c>
      <c r="H55" s="11">
        <f t="shared" si="12"/>
        <v>0</v>
      </c>
      <c r="I55" s="14"/>
      <c r="J55" s="54"/>
    </row>
    <row r="56" spans="1:10" ht="21" customHeight="1" x14ac:dyDescent="0.25">
      <c r="A56" s="35">
        <v>8</v>
      </c>
      <c r="B56" s="28" t="s">
        <v>30</v>
      </c>
      <c r="C56" s="31">
        <v>0</v>
      </c>
      <c r="D56" s="43"/>
      <c r="E56" s="31">
        <f t="shared" si="6"/>
        <v>0</v>
      </c>
      <c r="F56" s="8">
        <v>0</v>
      </c>
      <c r="G56" s="8">
        <v>0</v>
      </c>
      <c r="H56" s="8">
        <f t="shared" si="8"/>
        <v>0</v>
      </c>
      <c r="I56" s="13"/>
      <c r="J56" s="46" t="s">
        <v>31</v>
      </c>
    </row>
    <row r="57" spans="1:10" ht="21" customHeight="1" x14ac:dyDescent="0.25">
      <c r="A57" s="35"/>
      <c r="B57" s="28"/>
      <c r="C57" s="31"/>
      <c r="D57" s="43"/>
      <c r="E57" s="31"/>
      <c r="F57" s="8">
        <v>0</v>
      </c>
      <c r="G57" s="8">
        <v>0</v>
      </c>
      <c r="H57" s="8">
        <f t="shared" si="8"/>
        <v>0</v>
      </c>
      <c r="I57" s="13"/>
      <c r="J57" s="47"/>
    </row>
    <row r="58" spans="1:10" s="1" customFormat="1" ht="21" customHeight="1" x14ac:dyDescent="0.25">
      <c r="A58" s="9"/>
      <c r="B58" s="10" t="s">
        <v>32</v>
      </c>
      <c r="C58" s="11">
        <f>SUM(C56)</f>
        <v>0</v>
      </c>
      <c r="D58" s="11">
        <f t="shared" ref="D58:E58" si="13">SUM(D56)</f>
        <v>0</v>
      </c>
      <c r="E58" s="11">
        <f t="shared" si="13"/>
        <v>0</v>
      </c>
      <c r="F58" s="11">
        <f>SUM(F56:F57)</f>
        <v>0</v>
      </c>
      <c r="G58" s="11">
        <f t="shared" ref="G58:H58" si="14">SUM(G56:G57)</f>
        <v>0</v>
      </c>
      <c r="H58" s="11">
        <f t="shared" si="14"/>
        <v>0</v>
      </c>
      <c r="I58" s="14"/>
      <c r="J58" s="48"/>
    </row>
    <row r="59" spans="1:10" ht="21" customHeight="1" x14ac:dyDescent="0.25">
      <c r="A59" s="35">
        <v>9</v>
      </c>
      <c r="B59" s="28" t="s">
        <v>33</v>
      </c>
      <c r="C59" s="31">
        <v>0</v>
      </c>
      <c r="D59" s="43"/>
      <c r="E59" s="31">
        <f t="shared" si="6"/>
        <v>0</v>
      </c>
      <c r="F59" s="8">
        <v>0</v>
      </c>
      <c r="G59" s="8">
        <v>0</v>
      </c>
      <c r="H59" s="8">
        <f t="shared" si="8"/>
        <v>0</v>
      </c>
      <c r="I59" s="20">
        <v>0</v>
      </c>
      <c r="J59" s="49" t="s">
        <v>34</v>
      </c>
    </row>
    <row r="60" spans="1:10" ht="21" customHeight="1" x14ac:dyDescent="0.25">
      <c r="A60" s="35"/>
      <c r="B60" s="28"/>
      <c r="C60" s="31"/>
      <c r="D60" s="43"/>
      <c r="E60" s="31"/>
      <c r="F60" s="8">
        <v>0</v>
      </c>
      <c r="G60" s="8">
        <v>0</v>
      </c>
      <c r="H60" s="8">
        <f t="shared" si="8"/>
        <v>0</v>
      </c>
      <c r="I60" s="13"/>
      <c r="J60" s="50"/>
    </row>
    <row r="61" spans="1:10" ht="21" customHeight="1" x14ac:dyDescent="0.25">
      <c r="A61" s="35"/>
      <c r="B61" s="28"/>
      <c r="C61" s="31"/>
      <c r="D61" s="43"/>
      <c r="E61" s="31"/>
      <c r="F61" s="8">
        <v>0</v>
      </c>
      <c r="G61" s="8">
        <v>0</v>
      </c>
      <c r="H61" s="8">
        <f t="shared" si="8"/>
        <v>0</v>
      </c>
      <c r="I61" s="13"/>
      <c r="J61" s="50"/>
    </row>
    <row r="62" spans="1:10" s="1" customFormat="1" ht="21" customHeight="1" x14ac:dyDescent="0.25">
      <c r="A62" s="9"/>
      <c r="B62" s="10" t="s">
        <v>35</v>
      </c>
      <c r="C62" s="11">
        <f>SUM(C59)</f>
        <v>0</v>
      </c>
      <c r="D62" s="11">
        <f t="shared" ref="D62:E62" si="15">SUM(D59)</f>
        <v>0</v>
      </c>
      <c r="E62" s="11">
        <f t="shared" si="15"/>
        <v>0</v>
      </c>
      <c r="F62" s="11">
        <f>SUM(F59:F61)</f>
        <v>0</v>
      </c>
      <c r="G62" s="11">
        <f t="shared" ref="G62:H62" si="16">SUM(G59:G61)</f>
        <v>0</v>
      </c>
      <c r="H62" s="11">
        <f t="shared" si="16"/>
        <v>0</v>
      </c>
      <c r="I62" s="14"/>
      <c r="J62" s="51"/>
    </row>
    <row r="63" spans="1:10" ht="21" customHeight="1" x14ac:dyDescent="0.25">
      <c r="A63" s="36">
        <v>10</v>
      </c>
      <c r="B63" s="28" t="s">
        <v>36</v>
      </c>
      <c r="C63" s="31">
        <v>10000</v>
      </c>
      <c r="D63" s="43"/>
      <c r="E63" s="55" t="s">
        <v>54</v>
      </c>
      <c r="F63" s="21">
        <v>1854</v>
      </c>
      <c r="G63" s="8">
        <v>0</v>
      </c>
      <c r="H63" s="8">
        <f>F63</f>
        <v>1854</v>
      </c>
      <c r="I63" s="20" t="s">
        <v>55</v>
      </c>
      <c r="J63" s="52"/>
    </row>
    <row r="64" spans="1:10" ht="21" customHeight="1" x14ac:dyDescent="0.25">
      <c r="A64" s="38"/>
      <c r="B64" s="28"/>
      <c r="C64" s="31"/>
      <c r="D64" s="43"/>
      <c r="E64" s="31"/>
      <c r="F64" s="8">
        <f>H64</f>
        <v>3080</v>
      </c>
      <c r="G64" s="8">
        <v>0</v>
      </c>
      <c r="H64" s="8">
        <f>525+475+380+380+420+420+480</f>
        <v>3080</v>
      </c>
      <c r="I64" s="20" t="s">
        <v>55</v>
      </c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2950</v>
      </c>
      <c r="G65" s="8">
        <v>0</v>
      </c>
      <c r="H65" s="8">
        <f>2950</f>
        <v>2950</v>
      </c>
      <c r="I65" s="20" t="s">
        <v>57</v>
      </c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1566</v>
      </c>
      <c r="G66" s="8">
        <v>125</v>
      </c>
      <c r="H66" s="8">
        <f>F66+G66</f>
        <v>1691</v>
      </c>
      <c r="I66" s="20" t="s">
        <v>57</v>
      </c>
      <c r="J66" s="53"/>
    </row>
    <row r="67" spans="1:10" ht="21" customHeight="1" x14ac:dyDescent="0.25">
      <c r="A67" s="38"/>
      <c r="B67" s="28"/>
      <c r="C67" s="31"/>
      <c r="D67" s="43"/>
      <c r="E67" s="31"/>
      <c r="F67" s="8"/>
      <c r="G67" s="8"/>
      <c r="H67" s="8"/>
      <c r="I67" s="20"/>
      <c r="J67" s="53"/>
    </row>
    <row r="68" spans="1:10" ht="21" customHeight="1" x14ac:dyDescent="0.25">
      <c r="A68" s="38"/>
      <c r="B68" s="28"/>
      <c r="C68" s="31"/>
      <c r="D68" s="43"/>
      <c r="E68" s="31"/>
      <c r="F68" s="8"/>
      <c r="G68" s="8"/>
      <c r="H68" s="8"/>
      <c r="I68" s="13"/>
      <c r="J68" s="53"/>
    </row>
    <row r="69" spans="1:10" ht="21" customHeight="1" x14ac:dyDescent="0.25">
      <c r="A69" s="38"/>
      <c r="B69" s="28"/>
      <c r="C69" s="31"/>
      <c r="D69" s="43"/>
      <c r="E69" s="31"/>
      <c r="F69" s="8"/>
      <c r="G69" s="8"/>
      <c r="H69" s="21"/>
      <c r="I69" s="20"/>
      <c r="J69" s="53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ref="H70:H71" si="17">F70+G70</f>
        <v>0</v>
      </c>
      <c r="I70" s="13"/>
      <c r="J70" s="53"/>
    </row>
    <row r="71" spans="1:10" ht="21" customHeight="1" x14ac:dyDescent="0.25">
      <c r="A71" s="37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20"/>
      <c r="J71" s="53"/>
    </row>
    <row r="72" spans="1:10" s="1" customFormat="1" ht="21" customHeight="1" x14ac:dyDescent="0.25">
      <c r="A72" s="9"/>
      <c r="B72" s="10" t="s">
        <v>37</v>
      </c>
      <c r="C72" s="11">
        <f>SUM(C63)</f>
        <v>10000</v>
      </c>
      <c r="D72" s="11">
        <f t="shared" ref="D72:E72" si="18">SUM(D63)</f>
        <v>0</v>
      </c>
      <c r="E72" s="11">
        <f t="shared" si="18"/>
        <v>0</v>
      </c>
      <c r="F72" s="11">
        <f>SUM(F63:F71)</f>
        <v>9450</v>
      </c>
      <c r="G72" s="11">
        <f>SUM(G63:G71)</f>
        <v>125</v>
      </c>
      <c r="H72" s="11">
        <f>SUM(H63:H71)</f>
        <v>9575</v>
      </c>
      <c r="I72" s="14"/>
      <c r="J72" s="54"/>
    </row>
    <row r="73" spans="1:10" ht="21" customHeight="1" x14ac:dyDescent="0.25">
      <c r="A73" s="9"/>
      <c r="B73" s="10" t="s">
        <v>38</v>
      </c>
      <c r="C73" s="11">
        <f>SUM(C72,C62,C58,C55,C50,C45,C35,C30,C19,C16)</f>
        <v>20000</v>
      </c>
      <c r="D73" s="11">
        <f>SUM(D72,D62,D58,D55,D50,D45,D35,D30,D19,D16)</f>
        <v>0</v>
      </c>
      <c r="E73" s="11">
        <f>SUM(E72,E62,E58,E55,E50,E45,E35,E30,E19,E16)</f>
        <v>0</v>
      </c>
      <c r="F73" s="11">
        <f>SUM(F72,F62,F58,F55,F50,F45,F35,F30,F19,F16)</f>
        <v>39355</v>
      </c>
      <c r="G73" s="11">
        <f>SUM(G72,G62,G58,G55,G50,G45,G35,G30,G19,G16)</f>
        <v>125</v>
      </c>
      <c r="H73" s="11">
        <f>SUM(H72,H62,H58,H55,H50,H45,H35,H30,H19,H16)</f>
        <v>39480</v>
      </c>
      <c r="I73" s="14"/>
      <c r="J73" s="15"/>
    </row>
    <row r="77" spans="1:10" ht="21" customHeight="1" x14ac:dyDescent="0.25">
      <c r="A77" s="25" t="s">
        <v>39</v>
      </c>
      <c r="B77" s="26"/>
      <c r="C77" s="27" t="s">
        <v>40</v>
      </c>
      <c r="D77" s="27"/>
      <c r="E77" s="27" t="s">
        <v>41</v>
      </c>
      <c r="F77" s="27"/>
      <c r="G77" s="27" t="s">
        <v>42</v>
      </c>
      <c r="H77" s="27"/>
      <c r="I77" s="16" t="s">
        <v>43</v>
      </c>
    </row>
    <row r="78" spans="1:10" ht="21" customHeight="1" x14ac:dyDescent="0.25">
      <c r="A78" s="32">
        <f>C73</f>
        <v>20000</v>
      </c>
      <c r="B78" s="33"/>
      <c r="C78" s="33">
        <f>H73</f>
        <v>39480</v>
      </c>
      <c r="D78" s="33"/>
      <c r="E78" s="33">
        <f>F73</f>
        <v>39355</v>
      </c>
      <c r="F78" s="33"/>
      <c r="G78" s="33">
        <f>G73</f>
        <v>125</v>
      </c>
      <c r="H78" s="33"/>
      <c r="I78" s="17">
        <f>A78-C78</f>
        <v>-19480</v>
      </c>
    </row>
    <row r="80" spans="1:10" ht="21" customHeight="1" x14ac:dyDescent="0.25">
      <c r="A80" s="18" t="s">
        <v>44</v>
      </c>
      <c r="B80" s="1"/>
      <c r="C80" s="19" t="s">
        <v>45</v>
      </c>
      <c r="D80" s="18"/>
      <c r="E80" s="18" t="s">
        <v>46</v>
      </c>
      <c r="F80" s="18"/>
      <c r="G80" s="18" t="s">
        <v>47</v>
      </c>
      <c r="H80" s="18"/>
      <c r="I80" s="1"/>
    </row>
    <row r="82" spans="6:6" ht="21" customHeight="1" x14ac:dyDescent="0.25">
      <c r="F82" t="s">
        <v>52</v>
      </c>
    </row>
  </sheetData>
  <mergeCells count="76">
    <mergeCell ref="B31:B34"/>
    <mergeCell ref="A31:A34"/>
    <mergeCell ref="A36:A44"/>
    <mergeCell ref="B36:B44"/>
    <mergeCell ref="C36:C44"/>
    <mergeCell ref="E63:E71"/>
    <mergeCell ref="J59:J62"/>
    <mergeCell ref="J63:J72"/>
    <mergeCell ref="J56:J58"/>
    <mergeCell ref="E59:E61"/>
    <mergeCell ref="J31:J35"/>
    <mergeCell ref="J36:J45"/>
    <mergeCell ref="J46:J50"/>
    <mergeCell ref="J51:J55"/>
    <mergeCell ref="J4:J5"/>
    <mergeCell ref="J6:J7"/>
    <mergeCell ref="J8:J16"/>
    <mergeCell ref="J17:J19"/>
    <mergeCell ref="J20:J30"/>
    <mergeCell ref="D46:D49"/>
    <mergeCell ref="E46:E49"/>
    <mergeCell ref="E51:E54"/>
    <mergeCell ref="E56:E57"/>
    <mergeCell ref="H4:I5"/>
    <mergeCell ref="D36:D44"/>
    <mergeCell ref="E36:E44"/>
    <mergeCell ref="D8:D15"/>
    <mergeCell ref="D17:D18"/>
    <mergeCell ref="D20:D29"/>
    <mergeCell ref="D31:D34"/>
    <mergeCell ref="E8:E15"/>
    <mergeCell ref="E17:E18"/>
    <mergeCell ref="E20:E29"/>
    <mergeCell ref="E31:E34"/>
    <mergeCell ref="C63:C71"/>
    <mergeCell ref="D51:D54"/>
    <mergeCell ref="D56:D57"/>
    <mergeCell ref="D59:D61"/>
    <mergeCell ref="D63:D71"/>
    <mergeCell ref="C46:C49"/>
    <mergeCell ref="C51:C54"/>
    <mergeCell ref="C31:C34"/>
    <mergeCell ref="C56:C57"/>
    <mergeCell ref="C59:C61"/>
    <mergeCell ref="A78:B78"/>
    <mergeCell ref="C78:D78"/>
    <mergeCell ref="E78:F78"/>
    <mergeCell ref="G78:H78"/>
    <mergeCell ref="A6:A7"/>
    <mergeCell ref="A8:A15"/>
    <mergeCell ref="A17:A18"/>
    <mergeCell ref="A20:A29"/>
    <mergeCell ref="A46:A49"/>
    <mergeCell ref="A51:A54"/>
    <mergeCell ref="A56:A57"/>
    <mergeCell ref="A59:A61"/>
    <mergeCell ref="A63:A71"/>
    <mergeCell ref="B6:B7"/>
    <mergeCell ref="B63:B71"/>
    <mergeCell ref="C17:C18"/>
    <mergeCell ref="C2:H2"/>
    <mergeCell ref="C6:E6"/>
    <mergeCell ref="F6:I6"/>
    <mergeCell ref="A77:B77"/>
    <mergeCell ref="C77:D77"/>
    <mergeCell ref="E77:F77"/>
    <mergeCell ref="G77:H77"/>
    <mergeCell ref="B8:B15"/>
    <mergeCell ref="B17:B18"/>
    <mergeCell ref="B20:B29"/>
    <mergeCell ref="B46:B49"/>
    <mergeCell ref="B51:B54"/>
    <mergeCell ref="B56:B57"/>
    <mergeCell ref="B59:B61"/>
    <mergeCell ref="C8:C15"/>
    <mergeCell ref="C20:C29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2025-08-15T09:41:35Z</cp:lastPrinted>
  <dcterms:created xsi:type="dcterms:W3CDTF">2014-04-15T08:52:00Z</dcterms:created>
  <dcterms:modified xsi:type="dcterms:W3CDTF">2025-09-23T11:46:55Z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