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jacky\Desktop\"/>
    </mc:Choice>
  </mc:AlternateContent>
  <xr:revisionPtr revIDLastSave="0" documentId="13_ncr:1_{0C44D914-04C4-4D90-999B-9C88C6DCE28C}" xr6:coauthVersionLast="45" xr6:coauthVersionMax="45" xr10:uidLastSave="{00000000-0000-0000-0000-000000000000}"/>
  <bookViews>
    <workbookView xWindow="340" yWindow="1080" windowWidth="14470" windowHeight="108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 concurrentCalc="0"/>
</workbook>
</file>

<file path=xl/calcChain.xml><?xml version="1.0" encoding="utf-8"?>
<calcChain xmlns="http://schemas.openxmlformats.org/spreadsheetml/2006/main">
  <c r="G16" i="2" l="1"/>
  <c r="H16" i="2"/>
  <c r="G13" i="2"/>
  <c r="H13" i="2"/>
  <c r="G11" i="2"/>
  <c r="H11" i="2"/>
  <c r="G12" i="2"/>
  <c r="H12" i="2"/>
  <c r="B19" i="2"/>
  <c r="I16" i="2"/>
  <c r="G19" i="2"/>
  <c r="K19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<sst xmlns="http://schemas.openxmlformats.org/spreadsheetml/2006/main" count="113" uniqueCount="91">
  <si>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</si>
  <si>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</si>
  <si>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</si>
  <si>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</si>
  <si>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</si>
  <si>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</si>
  <si>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</si>
  <si>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</si>
  <si>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</si>
  <si>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</si>
  <si>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</si>
  <si>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</si>
  <si>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</si>
  <si>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</si>
  <si>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</si>
  <si>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</si>
  <si>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</si>
  <si>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</si>
  <si>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</si>
  <si>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</si>
  <si>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</si>
  <si>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</si>
  <si>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</si>
  <si>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</si>
  <si>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</si>
  <si>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</si>
  <si>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</si>
  <si>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</si>
  <si>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</si>
  <si>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</si>
  <si>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</si>
  <si>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</si>
  <si>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</si>
  <si>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</si>
  <si>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</si>
  <si>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</si>
  <si>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</si>
  <si>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</si>
  <si>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</si>
  <si>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</si>
  <si>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</si>
  <si>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</si>
  <si>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</si>
  <si>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</si>
  <si>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</si>
  <si>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</si>
  <si>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</si>
  <si>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</si>
  <si>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</si>
  <si>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</si>
  <si>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</si>
  <si>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</si>
  <si>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</si>
  <si>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</si>
  <si>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</si>
  <si>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</si>
  <si>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</si>
  <si>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</si>
  <si>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杭州</t>
  </si>
  <si>
    <t>部门:</t>
  </si>
  <si>
    <t>企划</t>
  </si>
  <si>
    <t>发生日期:</t>
  </si>
  <si>
    <t>11月4-7日</t>
  </si>
  <si>
    <t>报销日期:</t>
  </si>
  <si>
    <t>团号:</t>
  </si>
  <si>
    <t>HMZA-201104-YZJ182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</si>
  <si>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</si>
  <si>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</si>
  <si>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</si>
  <si>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</si>
  <si>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</si>
  <si>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</si>
  <si>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</si>
  <si>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</si>
  <si>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</si>
  <si>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</si>
  <si>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</si>
  <si>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</si>
  <si>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</si>
  <si>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</si>
  <si>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</si>
  <si>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</si>
  <si>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</si>
  <si>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2020年11月4-7日</t>
  </si>
  <si>
    <t>海口、北京</t>
    <phoneticPr fontId="12" type="noConversion"/>
  </si>
  <si>
    <t>市场资源管理部</t>
    <phoneticPr fontId="12" type="noConversion"/>
  </si>
  <si>
    <t>11月</t>
    <phoneticPr fontId="12" type="noConversion"/>
  </si>
  <si>
    <t>HMZA-210109-ZJT690</t>
    <phoneticPr fontId="12" type="noConversion"/>
  </si>
  <si>
    <t>市内交通（打车）</t>
    <phoneticPr fontId="12" type="noConversion"/>
  </si>
  <si>
    <t>住宿费</t>
    <phoneticPr fontId="12" type="noConversion"/>
  </si>
  <si>
    <t>含客户房费补差价部分，其中7200元为钱总垫付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</si>
</sst>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2">
    <xf numFmtId="0" fontId="0" fillId="0" borderId="0" xfId="0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7" fontId="3" fillId="2" borderId="12" xfId="3" applyNumberFormat="1" applyFont="1" applyFill="1" applyBorder="1" applyAlignment="1">
      <alignment horizontal="center" vertical="center"/>
    </xf>
    <xf numFmtId="178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3" fillId="2" borderId="12" xfId="3" applyFont="1" applyFill="1" applyBorder="1" applyAlignment="1">
      <alignment vertical="center"/>
    </xf>
    <xf numFmtId="0" fontId="3" fillId="2" borderId="12" xfId="3" applyFont="1" applyFill="1" applyBorder="1" applyAlignment="1">
      <alignment vertical="center" wrapText="1"/>
    </xf>
    <xf numFmtId="0" fontId="4" fillId="0" borderId="12" xfId="3" applyFont="1" applyBorder="1" applyAlignment="1">
      <alignment vertical="center"/>
    </xf>
    <xf numFmtId="179" fontId="3" fillId="0" borderId="0" xfId="3" applyNumberFormat="1" applyFont="1" applyBorder="1" applyAlignment="1">
      <alignment horizontal="left" vertical="center"/>
    </xf>
    <xf numFmtId="180" fontId="4" fillId="0" borderId="12" xfId="3" applyNumberFormat="1" applyFont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80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0" fillId="0" borderId="12" xfId="0" applyBorder="1">
      <alignment vertical="center"/>
    </xf>
    <xf numFmtId="0" fontId="6" fillId="7" borderId="12" xfId="0" applyFont="1" applyFill="1" applyBorder="1">
      <alignment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0" fontId="13" fillId="2" borderId="12" xfId="3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7" fillId="5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15" xfId="3" applyFont="1" applyFill="1" applyBorder="1" applyAlignment="1">
      <alignment horizontal="center" vertical="center"/>
    </xf>
    <xf numFmtId="177" fontId="3" fillId="2" borderId="12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9" fontId="4" fillId="2" borderId="12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13" fillId="2" borderId="6" xfId="3" applyFont="1" applyFill="1" applyBorder="1" applyAlignment="1">
      <alignment horizontal="center" vertical="center"/>
    </xf>
    <xf numFmtId="0" fontId="13" fillId="2" borderId="12" xfId="3" applyFont="1" applyFill="1" applyBorder="1" applyAlignment="1">
      <alignment horizontal="center" vertical="center"/>
    </xf>
    <xf numFmtId="0" fontId="13" fillId="3" borderId="0" xfId="3" applyFont="1" applyFill="1" applyBorder="1" applyAlignment="1">
      <alignment horizontal="center" vertical="center"/>
    </xf>
    <xf numFmtId="0" fontId="13" fillId="3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7" sqref="I47"/>
    </sheetView>
  </sheetViews>
  <sheetFormatPr defaultColWidth="9" defaultRowHeight="21" customHeight="1" x14ac:dyDescent="0.25"/>
  <cols>
    <col min="1" max="1" width="9" style="31"/>
    <col min="2" max="2" width="22.7265625" customWidth="1"/>
    <col min="3" max="3" width="9" style="32"/>
    <col min="9" max="9" width="24.90625" customWidth="1"/>
    <col min="10" max="10" width="39.4531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25">
      <c r="H4" s="57" t="s">
        <v>1</v>
      </c>
      <c r="I4" s="57"/>
      <c r="J4" s="57" t="s">
        <v>2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72" t="s">
        <v>3</v>
      </c>
      <c r="B6" s="62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2" t="s">
        <v>7</v>
      </c>
    </row>
    <row r="7" spans="1:12" ht="21" customHeight="1" x14ac:dyDescent="0.25">
      <c r="A7" s="72"/>
      <c r="B7" s="62"/>
      <c r="C7" s="34" t="s">
        <v>8</v>
      </c>
      <c r="D7" s="35" t="s">
        <v>9</v>
      </c>
      <c r="E7" s="33" t="s">
        <v>10</v>
      </c>
      <c r="F7" s="43" t="s">
        <v>11</v>
      </c>
      <c r="G7" s="43" t="s">
        <v>12</v>
      </c>
      <c r="H7" s="43" t="s">
        <v>13</v>
      </c>
      <c r="I7" s="43" t="s">
        <v>14</v>
      </c>
      <c r="J7" s="62"/>
    </row>
    <row r="8" spans="1:12" ht="21" customHeight="1" x14ac:dyDescent="0.25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5"/>
      <c r="J8" s="51" t="s">
        <v>16</v>
      </c>
    </row>
    <row r="9" spans="1:12" ht="21" customHeight="1" x14ac:dyDescent="0.25">
      <c r="A9" s="73"/>
      <c r="B9" s="69"/>
      <c r="C9" s="63"/>
      <c r="D9" s="66"/>
      <c r="E9" s="63"/>
      <c r="F9" s="36">
        <v>0</v>
      </c>
      <c r="G9" s="36">
        <v>0</v>
      </c>
      <c r="H9" s="36">
        <f t="shared" si="0"/>
        <v>0</v>
      </c>
      <c r="I9" s="45"/>
      <c r="J9" s="52"/>
    </row>
    <row r="10" spans="1:12" ht="21" customHeight="1" x14ac:dyDescent="0.25">
      <c r="A10" s="73"/>
      <c r="B10" s="69"/>
      <c r="C10" s="63"/>
      <c r="D10" s="66"/>
      <c r="E10" s="63"/>
      <c r="F10" s="36">
        <v>0</v>
      </c>
      <c r="G10" s="36">
        <v>0</v>
      </c>
      <c r="H10" s="36">
        <f t="shared" si="0"/>
        <v>0</v>
      </c>
      <c r="I10" s="45"/>
      <c r="J10" s="52"/>
    </row>
    <row r="11" spans="1:12" ht="21" customHeight="1" x14ac:dyDescent="0.25">
      <c r="A11" s="73"/>
      <c r="B11" s="69"/>
      <c r="C11" s="63"/>
      <c r="D11" s="66"/>
      <c r="E11" s="63"/>
      <c r="F11" s="36">
        <v>0</v>
      </c>
      <c r="G11" s="36">
        <v>0</v>
      </c>
      <c r="H11" s="36">
        <f t="shared" si="0"/>
        <v>0</v>
      </c>
      <c r="I11" s="45"/>
      <c r="J11" s="52"/>
    </row>
    <row r="12" spans="1:12" ht="21" customHeight="1" x14ac:dyDescent="0.25">
      <c r="A12" s="73"/>
      <c r="B12" s="69"/>
      <c r="C12" s="63"/>
      <c r="D12" s="66"/>
      <c r="E12" s="63"/>
      <c r="F12" s="36">
        <v>0</v>
      </c>
      <c r="G12" s="36">
        <v>0</v>
      </c>
      <c r="H12" s="36">
        <f t="shared" si="0"/>
        <v>0</v>
      </c>
      <c r="I12" s="45"/>
      <c r="J12" s="52"/>
    </row>
    <row r="13" spans="1:12" s="30" customFormat="1" ht="21" customHeight="1" x14ac:dyDescent="0.2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6"/>
      <c r="J13" s="53"/>
    </row>
    <row r="14" spans="1:12" ht="21" customHeight="1" x14ac:dyDescent="0.25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5"/>
      <c r="J14" s="51" t="s">
        <v>19</v>
      </c>
    </row>
    <row r="15" spans="1:12" ht="21" customHeight="1" x14ac:dyDescent="0.25">
      <c r="A15" s="68"/>
      <c r="B15" s="82"/>
      <c r="C15" s="65"/>
      <c r="D15" s="68"/>
      <c r="E15" s="65"/>
      <c r="F15" s="36">
        <v>0</v>
      </c>
      <c r="G15" s="36">
        <v>0</v>
      </c>
      <c r="H15" s="36">
        <f t="shared" ref="H15" si="3">F15+G15</f>
        <v>0</v>
      </c>
      <c r="I15" s="45"/>
      <c r="J15" s="52"/>
    </row>
    <row r="16" spans="1:12" s="30" customFormat="1" ht="21" customHeight="1" x14ac:dyDescent="0.2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6"/>
      <c r="J16" s="53"/>
    </row>
    <row r="17" spans="1:10" ht="21" customHeight="1" x14ac:dyDescent="0.25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45"/>
      <c r="J17" s="59" t="s">
        <v>22</v>
      </c>
    </row>
    <row r="18" spans="1:10" ht="21" customHeight="1" x14ac:dyDescent="0.25">
      <c r="A18" s="73"/>
      <c r="B18" s="69"/>
      <c r="C18" s="63"/>
      <c r="D18" s="66"/>
      <c r="E18" s="63"/>
      <c r="F18" s="36">
        <v>0</v>
      </c>
      <c r="G18" s="36">
        <v>0</v>
      </c>
      <c r="H18" s="36">
        <f t="shared" si="0"/>
        <v>0</v>
      </c>
      <c r="I18" s="45"/>
      <c r="J18" s="60"/>
    </row>
    <row r="19" spans="1:10" ht="21" customHeight="1" x14ac:dyDescent="0.25">
      <c r="A19" s="73"/>
      <c r="B19" s="69"/>
      <c r="C19" s="63"/>
      <c r="D19" s="66"/>
      <c r="E19" s="63"/>
      <c r="F19" s="36">
        <v>0</v>
      </c>
      <c r="G19" s="36">
        <v>0</v>
      </c>
      <c r="H19" s="36">
        <f t="shared" si="0"/>
        <v>0</v>
      </c>
      <c r="I19" s="45"/>
      <c r="J19" s="60"/>
    </row>
    <row r="20" spans="1:10" ht="21" customHeight="1" x14ac:dyDescent="0.25">
      <c r="A20" s="73"/>
      <c r="B20" s="69"/>
      <c r="C20" s="63"/>
      <c r="D20" s="66"/>
      <c r="E20" s="63"/>
      <c r="F20" s="36">
        <v>0</v>
      </c>
      <c r="G20" s="36">
        <v>0</v>
      </c>
      <c r="H20" s="36">
        <f t="shared" si="0"/>
        <v>0</v>
      </c>
      <c r="I20" s="45"/>
      <c r="J20" s="60"/>
    </row>
    <row r="21" spans="1:10" s="30" customFormat="1" ht="21" customHeight="1" x14ac:dyDescent="0.25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6"/>
      <c r="J21" s="61"/>
    </row>
    <row r="22" spans="1:10" ht="21" customHeight="1" x14ac:dyDescent="0.25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45"/>
      <c r="J22" s="59" t="s">
        <v>25</v>
      </c>
    </row>
    <row r="23" spans="1:10" ht="21" customHeight="1" x14ac:dyDescent="0.25">
      <c r="A23" s="73"/>
      <c r="B23" s="69"/>
      <c r="C23" s="63"/>
      <c r="D23" s="66"/>
      <c r="E23" s="63"/>
      <c r="F23" s="36">
        <v>0</v>
      </c>
      <c r="G23" s="36">
        <v>0</v>
      </c>
      <c r="H23" s="36">
        <f t="shared" si="0"/>
        <v>0</v>
      </c>
      <c r="I23" s="45"/>
      <c r="J23" s="60"/>
    </row>
    <row r="24" spans="1:10" s="30" customFormat="1" ht="21" customHeight="1" x14ac:dyDescent="0.25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6"/>
      <c r="J24" s="61"/>
    </row>
    <row r="25" spans="1:10" ht="21" customHeight="1" x14ac:dyDescent="0.25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6">
        <v>0</v>
      </c>
      <c r="G25" s="36">
        <v>0</v>
      </c>
      <c r="H25" s="36">
        <f t="shared" si="0"/>
        <v>0</v>
      </c>
      <c r="I25" s="45"/>
      <c r="J25" s="51" t="s">
        <v>28</v>
      </c>
    </row>
    <row r="26" spans="1:10" ht="21" customHeight="1" x14ac:dyDescent="0.25">
      <c r="A26" s="68"/>
      <c r="B26" s="82"/>
      <c r="C26" s="65"/>
      <c r="D26" s="68"/>
      <c r="E26" s="65"/>
      <c r="F26" s="36">
        <v>0</v>
      </c>
      <c r="G26" s="36">
        <v>0</v>
      </c>
      <c r="H26" s="36">
        <f t="shared" ref="H26" si="8">F26+G26</f>
        <v>0</v>
      </c>
      <c r="I26" s="45"/>
      <c r="J26" s="52"/>
    </row>
    <row r="27" spans="1:10" s="30" customFormat="1" ht="21" customHeight="1" x14ac:dyDescent="0.25">
      <c r="A27" s="37"/>
      <c r="B27" s="38" t="s">
        <v>29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6"/>
      <c r="J27" s="53"/>
    </row>
    <row r="28" spans="1:10" ht="21" customHeight="1" x14ac:dyDescent="0.25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45"/>
      <c r="J28" s="51" t="s">
        <v>31</v>
      </c>
    </row>
    <row r="29" spans="1:10" ht="21" customHeight="1" x14ac:dyDescent="0.25">
      <c r="A29" s="73"/>
      <c r="B29" s="69"/>
      <c r="C29" s="63"/>
      <c r="D29" s="66"/>
      <c r="E29" s="63"/>
      <c r="F29" s="36">
        <v>0</v>
      </c>
      <c r="G29" s="36">
        <v>0</v>
      </c>
      <c r="H29" s="36">
        <f t="shared" si="0"/>
        <v>0</v>
      </c>
      <c r="I29" s="45"/>
      <c r="J29" s="60"/>
    </row>
    <row r="30" spans="1:10" ht="21" customHeight="1" x14ac:dyDescent="0.25">
      <c r="A30" s="73"/>
      <c r="B30" s="69"/>
      <c r="C30" s="63"/>
      <c r="D30" s="66"/>
      <c r="E30" s="63"/>
      <c r="F30" s="36">
        <v>0</v>
      </c>
      <c r="G30" s="36">
        <v>0</v>
      </c>
      <c r="H30" s="36">
        <f t="shared" si="0"/>
        <v>0</v>
      </c>
      <c r="I30" s="45"/>
      <c r="J30" s="60"/>
    </row>
    <row r="31" spans="1:10" ht="21" customHeight="1" x14ac:dyDescent="0.25">
      <c r="A31" s="73"/>
      <c r="B31" s="69"/>
      <c r="C31" s="63"/>
      <c r="D31" s="66"/>
      <c r="E31" s="63"/>
      <c r="F31" s="36">
        <v>0</v>
      </c>
      <c r="G31" s="36">
        <v>0</v>
      </c>
      <c r="H31" s="36">
        <f t="shared" si="0"/>
        <v>0</v>
      </c>
      <c r="I31" s="45"/>
      <c r="J31" s="60"/>
    </row>
    <row r="32" spans="1:10" s="30" customFormat="1" ht="21" customHeight="1" x14ac:dyDescent="0.25">
      <c r="A32" s="37"/>
      <c r="B32" s="38" t="s">
        <v>32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6"/>
      <c r="J32" s="61"/>
    </row>
    <row r="33" spans="1:10" ht="21" customHeight="1" x14ac:dyDescent="0.25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6">
        <v>0</v>
      </c>
      <c r="G33" s="36">
        <v>0</v>
      </c>
      <c r="H33" s="36">
        <f t="shared" si="0"/>
        <v>0</v>
      </c>
      <c r="I33" s="45"/>
      <c r="J33" s="54"/>
    </row>
    <row r="34" spans="1:10" ht="21" customHeight="1" x14ac:dyDescent="0.25">
      <c r="A34" s="73"/>
      <c r="B34" s="69"/>
      <c r="C34" s="63"/>
      <c r="D34" s="66"/>
      <c r="E34" s="63"/>
      <c r="F34" s="36">
        <v>0</v>
      </c>
      <c r="G34" s="36">
        <v>0</v>
      </c>
      <c r="H34" s="36">
        <f t="shared" si="0"/>
        <v>0</v>
      </c>
      <c r="I34" s="45"/>
      <c r="J34" s="55"/>
    </row>
    <row r="35" spans="1:10" ht="21" customHeight="1" x14ac:dyDescent="0.25">
      <c r="A35" s="73"/>
      <c r="B35" s="69"/>
      <c r="C35" s="63"/>
      <c r="D35" s="66"/>
      <c r="E35" s="63"/>
      <c r="F35" s="36">
        <v>0</v>
      </c>
      <c r="G35" s="36">
        <v>0</v>
      </c>
      <c r="H35" s="36">
        <f t="shared" si="0"/>
        <v>0</v>
      </c>
      <c r="I35" s="45"/>
      <c r="J35" s="55"/>
    </row>
    <row r="36" spans="1:10" ht="21" customHeight="1" x14ac:dyDescent="0.25">
      <c r="A36" s="73"/>
      <c r="B36" s="69"/>
      <c r="C36" s="63"/>
      <c r="D36" s="66"/>
      <c r="E36" s="63"/>
      <c r="F36" s="36">
        <v>0</v>
      </c>
      <c r="G36" s="36">
        <v>0</v>
      </c>
      <c r="H36" s="36">
        <f t="shared" si="0"/>
        <v>0</v>
      </c>
      <c r="I36" s="45"/>
      <c r="J36" s="55"/>
    </row>
    <row r="37" spans="1:10" s="30" customFormat="1" ht="21" customHeight="1" x14ac:dyDescent="0.25">
      <c r="A37" s="37"/>
      <c r="B37" s="38" t="s">
        <v>34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6"/>
      <c r="J37" s="56"/>
    </row>
    <row r="38" spans="1:10" ht="21" customHeight="1" x14ac:dyDescent="0.25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45"/>
      <c r="J38" s="59" t="s">
        <v>36</v>
      </c>
    </row>
    <row r="39" spans="1:10" ht="21" customHeight="1" x14ac:dyDescent="0.25">
      <c r="A39" s="73"/>
      <c r="B39" s="69"/>
      <c r="C39" s="63"/>
      <c r="D39" s="66"/>
      <c r="E39" s="63"/>
      <c r="F39" s="36">
        <v>0</v>
      </c>
      <c r="G39" s="36">
        <v>0</v>
      </c>
      <c r="H39" s="36">
        <f t="shared" si="0"/>
        <v>0</v>
      </c>
      <c r="I39" s="45"/>
      <c r="J39" s="60"/>
    </row>
    <row r="40" spans="1:10" s="30" customFormat="1" ht="21" customHeight="1" x14ac:dyDescent="0.25">
      <c r="A40" s="37"/>
      <c r="B40" s="38" t="s">
        <v>37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6"/>
      <c r="J40" s="61"/>
    </row>
    <row r="41" spans="1:10" ht="21" customHeight="1" x14ac:dyDescent="0.25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45"/>
      <c r="J41" s="51" t="s">
        <v>39</v>
      </c>
    </row>
    <row r="42" spans="1:10" ht="21" customHeight="1" x14ac:dyDescent="0.25">
      <c r="A42" s="73"/>
      <c r="B42" s="69"/>
      <c r="C42" s="63"/>
      <c r="D42" s="66"/>
      <c r="E42" s="63"/>
      <c r="F42" s="36">
        <v>0</v>
      </c>
      <c r="G42" s="36">
        <v>0</v>
      </c>
      <c r="H42" s="36">
        <f t="shared" si="0"/>
        <v>0</v>
      </c>
      <c r="I42" s="45"/>
      <c r="J42" s="52"/>
    </row>
    <row r="43" spans="1:10" ht="21" customHeight="1" x14ac:dyDescent="0.25">
      <c r="A43" s="73"/>
      <c r="B43" s="69"/>
      <c r="C43" s="63"/>
      <c r="D43" s="66"/>
      <c r="E43" s="63"/>
      <c r="F43" s="36">
        <v>0</v>
      </c>
      <c r="G43" s="36">
        <v>0</v>
      </c>
      <c r="H43" s="36">
        <f t="shared" si="0"/>
        <v>0</v>
      </c>
      <c r="I43" s="45"/>
      <c r="J43" s="52"/>
    </row>
    <row r="44" spans="1:10" s="30" customFormat="1" ht="21" customHeight="1" x14ac:dyDescent="0.25">
      <c r="A44" s="37"/>
      <c r="B44" s="38" t="s">
        <v>40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6"/>
      <c r="J44" s="53"/>
    </row>
    <row r="45" spans="1:10" ht="21" customHeight="1" x14ac:dyDescent="0.25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6">
        <v>0</v>
      </c>
      <c r="G45" s="36">
        <v>0</v>
      </c>
      <c r="H45" s="36">
        <f t="shared" si="0"/>
        <v>0</v>
      </c>
      <c r="I45" s="45"/>
      <c r="J45" s="54"/>
    </row>
    <row r="46" spans="1:10" ht="21" customHeight="1" x14ac:dyDescent="0.25">
      <c r="A46" s="74"/>
      <c r="B46" s="69"/>
      <c r="C46" s="63"/>
      <c r="D46" s="66"/>
      <c r="E46" s="63"/>
      <c r="F46" s="36">
        <v>0</v>
      </c>
      <c r="G46" s="36">
        <v>0</v>
      </c>
      <c r="H46" s="36">
        <f t="shared" ref="H46:H51" si="19">F46+G46</f>
        <v>0</v>
      </c>
      <c r="I46" s="45"/>
      <c r="J46" s="55"/>
    </row>
    <row r="47" spans="1:10" ht="21" customHeight="1" x14ac:dyDescent="0.25">
      <c r="A47" s="74"/>
      <c r="B47" s="69"/>
      <c r="C47" s="63"/>
      <c r="D47" s="66"/>
      <c r="E47" s="63"/>
      <c r="F47" s="36">
        <v>0</v>
      </c>
      <c r="G47" s="36">
        <v>0</v>
      </c>
      <c r="H47" s="36">
        <f t="shared" si="19"/>
        <v>0</v>
      </c>
      <c r="I47" s="45"/>
      <c r="J47" s="55"/>
    </row>
    <row r="48" spans="1:10" ht="21" customHeight="1" x14ac:dyDescent="0.25">
      <c r="A48" s="74"/>
      <c r="B48" s="69"/>
      <c r="C48" s="63"/>
      <c r="D48" s="66"/>
      <c r="E48" s="63"/>
      <c r="F48" s="36">
        <v>0</v>
      </c>
      <c r="G48" s="36">
        <v>0</v>
      </c>
      <c r="H48" s="36">
        <f t="shared" si="19"/>
        <v>0</v>
      </c>
      <c r="I48" s="45"/>
      <c r="J48" s="55"/>
    </row>
    <row r="49" spans="1:10" ht="21" customHeight="1" x14ac:dyDescent="0.25">
      <c r="A49" s="74"/>
      <c r="B49" s="69"/>
      <c r="C49" s="63"/>
      <c r="D49" s="66"/>
      <c r="E49" s="63"/>
      <c r="F49" s="36">
        <v>0</v>
      </c>
      <c r="G49" s="36">
        <v>0</v>
      </c>
      <c r="H49" s="36">
        <f t="shared" si="19"/>
        <v>0</v>
      </c>
      <c r="I49" s="45"/>
      <c r="J49" s="55"/>
    </row>
    <row r="50" spans="1:10" ht="21" customHeight="1" x14ac:dyDescent="0.25">
      <c r="A50" s="74"/>
      <c r="B50" s="69"/>
      <c r="C50" s="63"/>
      <c r="D50" s="66"/>
      <c r="E50" s="63"/>
      <c r="F50" s="36">
        <v>0</v>
      </c>
      <c r="G50" s="36">
        <v>0</v>
      </c>
      <c r="H50" s="36">
        <f t="shared" si="19"/>
        <v>0</v>
      </c>
      <c r="I50" s="45"/>
      <c r="J50" s="55"/>
    </row>
    <row r="51" spans="1:10" ht="21" customHeight="1" x14ac:dyDescent="0.25">
      <c r="A51" s="68"/>
      <c r="B51" s="69"/>
      <c r="C51" s="63"/>
      <c r="D51" s="66"/>
      <c r="E51" s="63"/>
      <c r="F51" s="36">
        <v>0</v>
      </c>
      <c r="G51" s="36">
        <v>0</v>
      </c>
      <c r="H51" s="36">
        <f t="shared" si="19"/>
        <v>0</v>
      </c>
      <c r="I51" s="45"/>
      <c r="J51" s="55"/>
    </row>
    <row r="52" spans="1:10" s="30" customFormat="1" ht="21" customHeight="1" x14ac:dyDescent="0.25">
      <c r="A52" s="37"/>
      <c r="B52" s="38" t="s">
        <v>42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6"/>
      <c r="J52" s="56"/>
    </row>
    <row r="53" spans="1:10" ht="21" customHeight="1" x14ac:dyDescent="0.25">
      <c r="A53" s="37"/>
      <c r="B53" s="38" t="s">
        <v>43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46"/>
      <c r="J53" s="47"/>
    </row>
    <row r="57" spans="1:10" ht="21" customHeight="1" x14ac:dyDescent="0.25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48" t="s">
        <v>48</v>
      </c>
    </row>
    <row r="58" spans="1:10" ht="21" customHeight="1" x14ac:dyDescent="0.25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9">
        <f>A58-C58</f>
        <v>0</v>
      </c>
    </row>
    <row r="60" spans="1:10" ht="21" customHeight="1" x14ac:dyDescent="0.25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8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topLeftCell="A11" workbookViewId="0">
      <selection activeCell="G19" sqref="G19:J1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8.453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54</v>
      </c>
      <c r="E5" s="5"/>
      <c r="F5" s="97" t="s">
        <v>55</v>
      </c>
      <c r="G5" s="97"/>
      <c r="H5" s="5" t="s">
        <v>56</v>
      </c>
      <c r="I5" s="4"/>
      <c r="J5" s="97"/>
      <c r="K5" s="98"/>
    </row>
    <row r="6" spans="2:11" ht="20.149999999999999" customHeight="1" x14ac:dyDescent="0.25">
      <c r="B6" s="6"/>
      <c r="C6" s="7"/>
      <c r="D6" s="8" t="s">
        <v>57</v>
      </c>
      <c r="E6" s="8"/>
      <c r="F6" s="108" t="s">
        <v>84</v>
      </c>
      <c r="G6" s="99"/>
      <c r="H6" s="8" t="s">
        <v>59</v>
      </c>
      <c r="I6" s="7"/>
      <c r="J6" s="108" t="s">
        <v>85</v>
      </c>
      <c r="K6" s="100"/>
    </row>
    <row r="7" spans="2:11" ht="20.149999999999999" customHeight="1" x14ac:dyDescent="0.25">
      <c r="B7" s="6"/>
      <c r="C7" s="7"/>
      <c r="D7" s="8" t="s">
        <v>61</v>
      </c>
      <c r="E7" s="8"/>
      <c r="F7" s="108" t="s">
        <v>86</v>
      </c>
      <c r="G7" s="99"/>
      <c r="H7" s="8" t="s">
        <v>63</v>
      </c>
      <c r="I7" s="22"/>
      <c r="J7" s="101">
        <v>44183</v>
      </c>
      <c r="K7" s="100"/>
    </row>
    <row r="8" spans="2:11" ht="20.149999999999999" customHeight="1" x14ac:dyDescent="0.25">
      <c r="B8" s="9"/>
      <c r="C8" s="10"/>
      <c r="D8" s="11"/>
      <c r="E8" s="11"/>
      <c r="F8" s="17"/>
      <c r="G8" s="17"/>
      <c r="H8" s="11" t="s">
        <v>64</v>
      </c>
      <c r="I8" s="23"/>
      <c r="J8" s="109" t="s">
        <v>87</v>
      </c>
      <c r="K8" s="95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110" t="s">
        <v>3</v>
      </c>
      <c r="C10" s="111"/>
      <c r="D10" s="13" t="s">
        <v>66</v>
      </c>
      <c r="E10" s="83" t="s">
        <v>67</v>
      </c>
      <c r="F10" s="85"/>
      <c r="G10" s="14" t="s">
        <v>68</v>
      </c>
      <c r="H10" s="18" t="s">
        <v>69</v>
      </c>
      <c r="I10" s="83" t="s">
        <v>70</v>
      </c>
      <c r="J10" s="85"/>
      <c r="K10" s="14" t="s">
        <v>71</v>
      </c>
    </row>
    <row r="11" spans="2:11" ht="20.149999999999999" customHeight="1" x14ac:dyDescent="0.25">
      <c r="B11" s="104">
        <v>1</v>
      </c>
      <c r="C11" s="105"/>
      <c r="D11" s="88" t="s">
        <v>72</v>
      </c>
      <c r="E11" s="106" t="s">
        <v>89</v>
      </c>
      <c r="F11" s="105"/>
      <c r="G11" s="19">
        <f>7200+350</f>
        <v>7550</v>
      </c>
      <c r="H11" s="19">
        <f>G11</f>
        <v>7550</v>
      </c>
      <c r="I11" s="92"/>
      <c r="J11" s="93"/>
      <c r="K11" s="50" t="s">
        <v>90</v>
      </c>
    </row>
    <row r="12" spans="2:11" ht="20.149999999999999" customHeight="1" x14ac:dyDescent="0.25">
      <c r="B12" s="104">
        <v>2</v>
      </c>
      <c r="C12" s="105"/>
      <c r="D12" s="89"/>
      <c r="E12" s="107" t="s">
        <v>88</v>
      </c>
      <c r="F12" s="91"/>
      <c r="G12" s="19">
        <f>262.51+15</f>
        <v>277.51</v>
      </c>
      <c r="H12" s="19">
        <f>G12</f>
        <v>277.51</v>
      </c>
      <c r="I12" s="92"/>
      <c r="J12" s="93"/>
      <c r="K12" s="24"/>
    </row>
    <row r="13" spans="2:11" ht="21.5" customHeight="1" x14ac:dyDescent="0.25">
      <c r="B13" s="104">
        <v>4</v>
      </c>
      <c r="C13" s="105"/>
      <c r="D13" s="89"/>
      <c r="E13" s="104" t="s">
        <v>73</v>
      </c>
      <c r="F13" s="105"/>
      <c r="G13" s="19">
        <f>250+142+42</f>
        <v>434</v>
      </c>
      <c r="H13" s="19">
        <f>G13</f>
        <v>434</v>
      </c>
      <c r="I13" s="92"/>
      <c r="J13" s="93"/>
      <c r="K13" s="25"/>
    </row>
    <row r="14" spans="2:11" ht="20.149999999999999" customHeight="1" x14ac:dyDescent="0.25">
      <c r="B14" s="104">
        <v>5</v>
      </c>
      <c r="C14" s="105"/>
      <c r="D14" s="88" t="s">
        <v>41</v>
      </c>
      <c r="E14" s="91"/>
      <c r="F14" s="91"/>
      <c r="G14" s="19"/>
      <c r="H14" s="19"/>
      <c r="I14" s="92"/>
      <c r="J14" s="93"/>
      <c r="K14" s="24"/>
    </row>
    <row r="15" spans="2:11" ht="20.149999999999999" customHeight="1" x14ac:dyDescent="0.25">
      <c r="B15" s="104">
        <v>6</v>
      </c>
      <c r="C15" s="105"/>
      <c r="D15" s="90"/>
      <c r="E15" s="91"/>
      <c r="F15" s="91"/>
      <c r="G15" s="19"/>
      <c r="H15" s="19"/>
      <c r="I15" s="92"/>
      <c r="J15" s="93"/>
      <c r="K15" s="24"/>
    </row>
    <row r="16" spans="2:11" ht="20.149999999999999" customHeight="1" x14ac:dyDescent="0.25">
      <c r="B16" s="83" t="s">
        <v>43</v>
      </c>
      <c r="C16" s="84"/>
      <c r="D16" s="84"/>
      <c r="E16" s="84"/>
      <c r="F16" s="85"/>
      <c r="G16" s="20">
        <f>SUM(G11:G15)</f>
        <v>8261.51</v>
      </c>
      <c r="H16" s="20">
        <f>SUM(H11:H15)</f>
        <v>8261.51</v>
      </c>
      <c r="I16" s="86">
        <f>SUM(I11:J15)</f>
        <v>0</v>
      </c>
      <c r="J16" s="87"/>
      <c r="K16" s="26"/>
    </row>
    <row r="17" spans="1:11" ht="20.149999999999999" customHeight="1" x14ac:dyDescent="0.25">
      <c r="B17" s="12"/>
      <c r="C17" s="12"/>
      <c r="D17" s="12"/>
      <c r="E17" s="12"/>
      <c r="F17" s="12"/>
      <c r="G17" s="12"/>
      <c r="H17" s="12"/>
      <c r="I17" s="12"/>
      <c r="J17" s="27"/>
      <c r="K17" s="12"/>
    </row>
    <row r="18" spans="1:11" ht="20.149999999999999" customHeight="1" x14ac:dyDescent="0.25">
      <c r="B18" s="102" t="s">
        <v>69</v>
      </c>
      <c r="C18" s="102"/>
      <c r="D18" s="102"/>
      <c r="E18" s="102"/>
      <c r="F18" s="102"/>
      <c r="G18" s="102" t="s">
        <v>74</v>
      </c>
      <c r="H18" s="102"/>
      <c r="I18" s="102"/>
      <c r="J18" s="102"/>
      <c r="K18" s="14" t="s">
        <v>75</v>
      </c>
    </row>
    <row r="19" spans="1:11" ht="20.149999999999999" customHeight="1" x14ac:dyDescent="0.25">
      <c r="B19" s="103">
        <f>H16</f>
        <v>8261.51</v>
      </c>
      <c r="C19" s="103"/>
      <c r="D19" s="103"/>
      <c r="E19" s="103"/>
      <c r="F19" s="103"/>
      <c r="G19" s="103">
        <f>I16</f>
        <v>0</v>
      </c>
      <c r="H19" s="103"/>
      <c r="I19" s="103"/>
      <c r="J19" s="103"/>
      <c r="K19" s="28">
        <f>SUM(B19:J19)</f>
        <v>8261.51</v>
      </c>
    </row>
    <row r="20" spans="1:11" ht="20.149999999999999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20.149999999999999" customHeight="1" x14ac:dyDescent="0.25">
      <c r="B21" s="12" t="s">
        <v>76</v>
      </c>
      <c r="C21" s="12"/>
      <c r="D21" s="12"/>
      <c r="E21" s="12"/>
      <c r="F21" s="12" t="s">
        <v>50</v>
      </c>
      <c r="G21" s="12" t="s">
        <v>77</v>
      </c>
      <c r="H21" s="12"/>
      <c r="I21" s="12"/>
      <c r="J21" s="12" t="s">
        <v>52</v>
      </c>
      <c r="K21" s="12"/>
    </row>
    <row r="24" spans="1:11" ht="17.5" hidden="1" x14ac:dyDescent="0.25">
      <c r="A24" s="75" t="s">
        <v>78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hidden="1" x14ac:dyDescent="0.25"/>
    <row r="26" spans="1:11" ht="20.149999999999999" hidden="1" customHeight="1" x14ac:dyDescent="0.25">
      <c r="B26" s="3"/>
      <c r="C26" s="4"/>
      <c r="D26" s="5" t="s">
        <v>54</v>
      </c>
      <c r="E26" s="5"/>
      <c r="F26" s="97" t="s">
        <v>55</v>
      </c>
      <c r="G26" s="97"/>
      <c r="H26" s="5" t="s">
        <v>56</v>
      </c>
      <c r="I26" s="4"/>
      <c r="J26" s="97"/>
      <c r="K26" s="98"/>
    </row>
    <row r="27" spans="1:11" ht="20.149999999999999" hidden="1" customHeight="1" x14ac:dyDescent="0.25">
      <c r="B27" s="6"/>
      <c r="C27" s="7"/>
      <c r="D27" s="8" t="s">
        <v>57</v>
      </c>
      <c r="E27" s="8"/>
      <c r="F27" s="99" t="s">
        <v>58</v>
      </c>
      <c r="G27" s="99"/>
      <c r="H27" s="8" t="s">
        <v>59</v>
      </c>
      <c r="I27" s="7"/>
      <c r="J27" s="99" t="s">
        <v>60</v>
      </c>
      <c r="K27" s="100"/>
    </row>
    <row r="28" spans="1:11" ht="20.149999999999999" hidden="1" customHeight="1" x14ac:dyDescent="0.25">
      <c r="B28" s="6"/>
      <c r="C28" s="7"/>
      <c r="D28" s="8" t="s">
        <v>61</v>
      </c>
      <c r="E28" s="8"/>
      <c r="F28" s="99" t="s">
        <v>62</v>
      </c>
      <c r="G28" s="99"/>
      <c r="H28" s="8" t="s">
        <v>63</v>
      </c>
      <c r="I28" s="22"/>
      <c r="J28" s="101">
        <v>44144</v>
      </c>
      <c r="K28" s="100"/>
    </row>
    <row r="29" spans="1:11" ht="20.149999999999999" hidden="1" customHeight="1" x14ac:dyDescent="0.25">
      <c r="B29" s="9"/>
      <c r="C29" s="10"/>
      <c r="D29" s="11"/>
      <c r="E29" s="11"/>
      <c r="F29" s="17"/>
      <c r="G29" s="17"/>
      <c r="H29" s="11" t="s">
        <v>64</v>
      </c>
      <c r="I29" s="23"/>
      <c r="J29" s="94" t="s">
        <v>65</v>
      </c>
      <c r="K29" s="95"/>
    </row>
    <row r="30" spans="1:11" ht="20.149999999999999" hidden="1" customHeight="1" x14ac:dyDescent="0.25"/>
    <row r="31" spans="1:11" ht="20.149999999999999" hidden="1" customHeight="1" x14ac:dyDescent="0.25">
      <c r="B31" s="91"/>
      <c r="C31" s="91"/>
      <c r="D31" s="15" t="s">
        <v>79</v>
      </c>
      <c r="E31" s="91" t="s">
        <v>80</v>
      </c>
      <c r="F31" s="91"/>
      <c r="G31" s="19" t="s">
        <v>81</v>
      </c>
      <c r="H31" s="19" t="s">
        <v>82</v>
      </c>
      <c r="I31" s="96" t="s">
        <v>43</v>
      </c>
      <c r="J31" s="96"/>
      <c r="K31" s="29" t="s">
        <v>71</v>
      </c>
    </row>
    <row r="32" spans="1:11" ht="20.149999999999999" hidden="1" customHeight="1" x14ac:dyDescent="0.25">
      <c r="B32" s="91"/>
      <c r="C32" s="91"/>
      <c r="D32" s="16" t="s">
        <v>58</v>
      </c>
      <c r="E32" s="91" t="s">
        <v>83</v>
      </c>
      <c r="F32" s="91"/>
      <c r="G32" s="19">
        <v>100</v>
      </c>
      <c r="H32" s="19">
        <v>3</v>
      </c>
      <c r="I32" s="92">
        <v>300</v>
      </c>
      <c r="J32" s="93"/>
      <c r="K32" s="25"/>
    </row>
    <row r="33" spans="2:11" ht="20.149999999999999" hidden="1" customHeight="1" x14ac:dyDescent="0.25">
      <c r="B33" s="91"/>
      <c r="C33" s="91"/>
      <c r="D33" s="16"/>
      <c r="E33" s="91" t="s">
        <v>83</v>
      </c>
      <c r="F33" s="91"/>
      <c r="G33" s="19">
        <v>200</v>
      </c>
      <c r="H33" s="19">
        <v>1</v>
      </c>
      <c r="I33" s="92">
        <v>200</v>
      </c>
      <c r="J33" s="93"/>
      <c r="K33" s="25"/>
    </row>
    <row r="34" spans="2:11" ht="20.149999999999999" hidden="1" customHeight="1" x14ac:dyDescent="0.25">
      <c r="B34" s="91"/>
      <c r="C34" s="91"/>
      <c r="D34" s="16"/>
      <c r="E34" s="91"/>
      <c r="F34" s="91"/>
      <c r="G34" s="19"/>
      <c r="H34" s="19"/>
      <c r="I34" s="92"/>
      <c r="J34" s="93"/>
      <c r="K34" s="25"/>
    </row>
    <row r="35" spans="2:11" ht="20.149999999999999" hidden="1" customHeight="1" x14ac:dyDescent="0.25">
      <c r="B35" s="83"/>
      <c r="C35" s="84"/>
      <c r="D35" s="84"/>
      <c r="E35" s="84"/>
      <c r="F35" s="85"/>
      <c r="G35" s="20"/>
      <c r="H35" s="20"/>
      <c r="I35" s="86"/>
      <c r="J35" s="87"/>
      <c r="K35" s="26"/>
    </row>
    <row r="36" spans="2:11" ht="20.149999999999999" hidden="1" customHeight="1" x14ac:dyDescent="0.25">
      <c r="B36" s="12" t="s">
        <v>76</v>
      </c>
      <c r="C36" s="12"/>
      <c r="D36" s="12"/>
      <c r="E36" s="12"/>
      <c r="F36" s="12" t="s">
        <v>50</v>
      </c>
      <c r="G36" s="12" t="s">
        <v>77</v>
      </c>
      <c r="H36" s="12"/>
      <c r="I36" s="12"/>
      <c r="J36" s="12" t="s">
        <v>52</v>
      </c>
      <c r="K36" s="12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3:C13"/>
    <mergeCell ref="E13:F13"/>
    <mergeCell ref="I13:J13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I32:J32"/>
    <mergeCell ref="F26:G26"/>
    <mergeCell ref="J26:K26"/>
    <mergeCell ref="F27:G27"/>
    <mergeCell ref="J27:K27"/>
    <mergeCell ref="F28:G28"/>
    <mergeCell ref="J28:K28"/>
    <mergeCell ref="B35:F35"/>
    <mergeCell ref="I35:J35"/>
    <mergeCell ref="D11:D13"/>
    <mergeCell ref="D14:D15"/>
    <mergeCell ref="B33:C33"/>
    <mergeCell ref="E33:F33"/>
    <mergeCell ref="I33:J33"/>
    <mergeCell ref="B34:C34"/>
    <mergeCell ref="E34:F34"/>
    <mergeCell ref="I34:J34"/>
    <mergeCell ref="J29:K29"/>
    <mergeCell ref="B31:C31"/>
    <mergeCell ref="E31:F31"/>
    <mergeCell ref="I31:J31"/>
    <mergeCell ref="B32:C32"/>
    <mergeCell ref="E32:F32"/>
  </mergeCells>
  <phoneticPr fontId="12" type="noConversion"/>
  <pageMargins left="0.69930555555555596" right="0.69930555555555596" top="0.75" bottom="0.75" header="0.3" footer="0.3"/>
  <pageSetup paperSize="9" scale="95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jacky</cp:lastModifiedBy>
  <cp:lastPrinted>2020-12-18T06:22:48Z</cp:lastPrinted>
  <dcterms:created xsi:type="dcterms:W3CDTF">2014-04-18T00:52:00Z</dcterms:created>
  <dcterms:modified xsi:type="dcterms:W3CDTF">2020-12-18T06:25:33Z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