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calcChain.xml><?xml version="1.0" encoding="utf-8"?>
<calcChain xmlns="http://schemas.openxmlformats.org/spreadsheetml/2006/main">
  <c r="G12" i="2" l="1"/>
  <c r="G13" i="2"/>
  <c r="G14" i="2"/>
  <c r="G16" i="2"/>
  <c r="G17" i="2"/>
  <c r="G18" i="2"/>
  <c r="G19" i="2"/>
  <c r="G20" i="2"/>
  <c r="G21" i="2"/>
  <c r="G15" i="2"/>
  <c r="I47" i="2" l="1"/>
  <c r="I48" i="2" l="1"/>
  <c r="I46" i="2"/>
  <c r="J43" i="2"/>
  <c r="J42" i="2"/>
  <c r="J41" i="2"/>
  <c r="J40" i="2"/>
  <c r="F42" i="2"/>
  <c r="F41" i="2"/>
  <c r="F40" i="2"/>
  <c r="H49" i="2"/>
  <c r="I49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30" i="2"/>
  <c r="G33" i="2" s="1"/>
  <c r="G30" i="2"/>
  <c r="H30" i="2"/>
  <c r="B33" i="2" s="1"/>
  <c r="H53" i="3" l="1"/>
  <c r="C58" i="3" s="1"/>
  <c r="I58" i="3" s="1"/>
  <c r="K33" i="2"/>
</calcChain>
</file>

<file path=xl/sharedStrings.xml><?xml version="1.0" encoding="utf-8"?>
<sst xmlns="http://schemas.openxmlformats.org/spreadsheetml/2006/main" count="139" uniqueCount="112">
  <si>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</si>
  <si>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</si>
  <si>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</si>
  <si>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</si>
  <si>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</si>
  <si>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</si>
  <si>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</si>
  <si>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</si>
  <si>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</si>
  <si>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</si>
  <si>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</si>
  <si>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</si>
  <si>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</si>
  <si>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</si>
  <si>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</si>
  <si>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</si>
  <si>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</si>
  <si>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</si>
  <si>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</si>
  <si>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</si>
  <si>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</si>
  <si>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</si>
  <si>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</si>
  <si>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</si>
  <si>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</si>
  <si>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</si>
  <si>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</si>
  <si>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</si>
  <si>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</si>
  <si>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</si>
  <si>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</si>
  <si>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</si>
  <si>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</si>
  <si>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</si>
  <si>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</si>
  <si>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</si>
  <si>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</si>
  <si>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</si>
  <si>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</si>
  <si>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</si>
  <si>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</si>
  <si>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</si>
  <si>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</si>
  <si>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</si>
  <si>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</si>
  <si>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</si>
  <si>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</si>
  <si>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</si>
  <si>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</si>
  <si>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</si>
  <si>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</si>
  <si>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</si>
  <si>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</si>
  <si>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</si>
  <si>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</si>
  <si>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</si>
  <si>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</si>
  <si>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</si>
  <si>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</si>
  <si>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</si>
  <si>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</si>
  <si>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</si>
  <si>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</si>
  <si>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</si>
  <si>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</si>
  <si>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</si>
  <si>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</si>
  <si>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</si>
  <si>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</si>
  <si>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</si>
  <si>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</si>
  <si>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</si>
  <si>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</si>
  <si>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</si>
  <si>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</si>
  <si>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</si>
  <si>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</si>
  <si>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</si>
  <si>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</si>
  <si>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</si>
  <si>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</si>
  <si>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</si>
  <si>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</si>
  <si>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</si>
  <si>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</si>
  <si>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</si>
  <si>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</si>
  <si>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</si>
  <si>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</si>
  <si>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北京 上海 巴黎</t>
    <phoneticPr fontId="1" type="noConversion"/>
  </si>
  <si>
    <t>2018.10.27-11.2</t>
    <phoneticPr fontId="1" type="noConversion"/>
  </si>
  <si>
    <t>客户经理</t>
    <phoneticPr fontId="1" type="noConversion"/>
  </si>
  <si>
    <t>汽车组</t>
    <phoneticPr fontId="1" type="noConversion"/>
  </si>
  <si>
    <t>HMEA-181027-FTC23</t>
    <phoneticPr fontId="1" type="noConversion"/>
  </si>
  <si>
    <t>10.27-28</t>
    <phoneticPr fontId="1" type="noConversion"/>
  </si>
  <si>
    <t>10.29-11.2</t>
    <phoneticPr fontId="1" type="noConversion"/>
  </si>
  <si>
    <t>巴黎</t>
    <phoneticPr fontId="1" type="noConversion"/>
  </si>
  <si>
    <t>10.27 安任晚餐</t>
    <phoneticPr fontId="1" type="noConversion"/>
  </si>
  <si>
    <t>10.27 安任午餐</t>
    <phoneticPr fontId="1" type="noConversion"/>
  </si>
  <si>
    <t>10.28 安任午餐</t>
    <phoneticPr fontId="1" type="noConversion"/>
  </si>
  <si>
    <t>11.3 机场-家</t>
    <phoneticPr fontId="1" type="noConversion"/>
  </si>
  <si>
    <t>11.1 安任晚餐</t>
    <phoneticPr fontId="1" type="noConversion"/>
  </si>
  <si>
    <t>11.2 安任晚餐</t>
    <phoneticPr fontId="1" type="noConversion"/>
  </si>
  <si>
    <t>10.12 公司-签证中心</t>
    <phoneticPr fontId="1" type="noConversion"/>
  </si>
  <si>
    <t>10.12 签证中心-公司</t>
    <phoneticPr fontId="1" type="noConversion"/>
  </si>
  <si>
    <t>10.17 lexus-公司</t>
    <phoneticPr fontId="1" type="noConversion"/>
  </si>
  <si>
    <t>10.17 家-lexus</t>
    <phoneticPr fontId="1" type="noConversion"/>
  </si>
  <si>
    <t>10.27 家-机场</t>
    <phoneticPr fontId="1" type="noConversion"/>
  </si>
  <si>
    <t>10.26 公司-家</t>
    <phoneticPr fontId="1" type="noConversion"/>
  </si>
  <si>
    <t>10.17 公司-lexus</t>
    <phoneticPr fontId="1" type="noConversion"/>
  </si>
  <si>
    <t>10.15 公司-lexus</t>
    <phoneticPr fontId="1" type="noConversion"/>
  </si>
  <si>
    <t>10.15 lexus-公司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</si>
</sst>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9" zoomScaleNormal="100" workbookViewId="0">
      <selection activeCell="G45" sqref="G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3.875" customWidth="1"/>
    <col min="9" max="9" width="24.875" customWidth="1"/>
    <col min="10" max="10" width="39.5" customWidth="1"/>
  </cols>
  <sheetData>
    <row r="2" spans="1:12" ht="21" customHeight="1" x14ac:dyDescent="0.15">
      <c r="C2" s="89" t="s">
        <v>73</v>
      </c>
      <c r="D2" s="89"/>
      <c r="E2" s="89"/>
      <c r="F2" s="89"/>
      <c r="G2" s="89"/>
      <c r="H2" s="89"/>
      <c r="I2" s="38"/>
      <c r="J2" s="38"/>
      <c r="K2" s="38"/>
      <c r="L2" s="38"/>
    </row>
    <row r="4" spans="1:12" ht="21" customHeight="1" x14ac:dyDescent="0.15">
      <c r="H4" s="76" t="s">
        <v>78</v>
      </c>
      <c r="I4" s="76"/>
      <c r="J4" s="76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92" t="s">
        <v>45</v>
      </c>
      <c r="B6" s="81" t="s">
        <v>0</v>
      </c>
      <c r="C6" s="90" t="s">
        <v>11</v>
      </c>
      <c r="D6" s="90"/>
      <c r="E6" s="90"/>
      <c r="F6" s="91" t="s">
        <v>10</v>
      </c>
      <c r="G6" s="91"/>
      <c r="H6" s="91"/>
      <c r="I6" s="91"/>
      <c r="J6" s="81" t="s">
        <v>6</v>
      </c>
    </row>
    <row r="7" spans="1:12" ht="21" customHeight="1" x14ac:dyDescent="0.15">
      <c r="A7" s="92"/>
      <c r="B7" s="8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81"/>
    </row>
    <row r="8" spans="1:12" ht="21" customHeight="1" x14ac:dyDescent="0.15">
      <c r="A8" s="88">
        <v>1</v>
      </c>
      <c r="B8" s="65" t="s">
        <v>2</v>
      </c>
      <c r="C8" s="67">
        <v>0</v>
      </c>
      <c r="D8" s="68"/>
      <c r="E8" s="67">
        <f>C8*D8</f>
        <v>0</v>
      </c>
      <c r="F8" s="36">
        <v>2313.52</v>
      </c>
      <c r="G8" s="36">
        <v>0</v>
      </c>
      <c r="H8" s="36">
        <f t="shared" ref="H8:H45" si="0">F8+G8</f>
        <v>2313.52</v>
      </c>
      <c r="I8" s="2"/>
      <c r="J8" s="82" t="s">
        <v>72</v>
      </c>
    </row>
    <row r="9" spans="1:12" ht="21" customHeight="1" x14ac:dyDescent="0.15">
      <c r="A9" s="88"/>
      <c r="B9" s="65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15">
      <c r="A10" s="88"/>
      <c r="B10" s="65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15">
      <c r="A11" s="88"/>
      <c r="B11" s="65"/>
      <c r="C11" s="67"/>
      <c r="D11" s="68"/>
      <c r="E11" s="67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15">
      <c r="A12" s="88"/>
      <c r="B12" s="65"/>
      <c r="C12" s="67"/>
      <c r="D12" s="68"/>
      <c r="E12" s="67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1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2313.52</v>
      </c>
      <c r="G13" s="37">
        <f t="shared" ref="G13" si="1">SUM(G8:G12)</f>
        <v>0</v>
      </c>
      <c r="H13" s="37">
        <f>SUM(H8:H12)</f>
        <v>2313.52</v>
      </c>
      <c r="I13" s="35"/>
      <c r="J13" s="74"/>
    </row>
    <row r="14" spans="1:12" ht="21" customHeight="1" x14ac:dyDescent="0.15">
      <c r="A14" s="60">
        <v>2</v>
      </c>
      <c r="B14" s="69" t="s">
        <v>48</v>
      </c>
      <c r="C14" s="71">
        <v>0</v>
      </c>
      <c r="D14" s="60"/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64</v>
      </c>
    </row>
    <row r="15" spans="1:12" ht="21" customHeight="1" x14ac:dyDescent="0.15">
      <c r="A15" s="61"/>
      <c r="B15" s="70"/>
      <c r="C15" s="72"/>
      <c r="D15" s="61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1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15">
      <c r="A17" s="88">
        <v>3</v>
      </c>
      <c r="B17" s="65" t="s">
        <v>50</v>
      </c>
      <c r="C17" s="67">
        <v>0</v>
      </c>
      <c r="D17" s="68"/>
      <c r="E17" s="6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65</v>
      </c>
    </row>
    <row r="18" spans="1:10" ht="21" customHeight="1" x14ac:dyDescent="0.15">
      <c r="A18" s="88"/>
      <c r="B18" s="65"/>
      <c r="C18" s="67"/>
      <c r="D18" s="68"/>
      <c r="E18" s="67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15">
      <c r="A19" s="88"/>
      <c r="B19" s="65"/>
      <c r="C19" s="67"/>
      <c r="D19" s="68"/>
      <c r="E19" s="67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15">
      <c r="A20" s="88"/>
      <c r="B20" s="65"/>
      <c r="C20" s="67"/>
      <c r="D20" s="68"/>
      <c r="E20" s="67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1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15">
      <c r="A22" s="88">
        <v>4</v>
      </c>
      <c r="B22" s="65" t="s">
        <v>4</v>
      </c>
      <c r="C22" s="67">
        <v>0</v>
      </c>
      <c r="D22" s="68"/>
      <c r="E22" s="67">
        <f t="shared" si="2"/>
        <v>0</v>
      </c>
      <c r="F22" s="36">
        <v>13610.36</v>
      </c>
      <c r="G22" s="36">
        <v>0</v>
      </c>
      <c r="H22" s="36">
        <f t="shared" si="0"/>
        <v>13610.36</v>
      </c>
      <c r="I22" s="2"/>
      <c r="J22" s="75" t="s">
        <v>66</v>
      </c>
    </row>
    <row r="23" spans="1:10" ht="21" customHeight="1" x14ac:dyDescent="0.15">
      <c r="A23" s="88"/>
      <c r="B23" s="65"/>
      <c r="C23" s="67"/>
      <c r="D23" s="68"/>
      <c r="E23" s="67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1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13610.36</v>
      </c>
      <c r="G24" s="37">
        <f t="shared" ref="G24" si="7">SUM(G22:G23)</f>
        <v>0</v>
      </c>
      <c r="H24" s="37">
        <f>SUM(H22:H23)</f>
        <v>13610.36</v>
      </c>
      <c r="I24" s="35"/>
      <c r="J24" s="64"/>
    </row>
    <row r="25" spans="1:10" ht="21" customHeight="1" x14ac:dyDescent="0.15">
      <c r="A25" s="60">
        <v>5</v>
      </c>
      <c r="B25" s="69" t="s">
        <v>53</v>
      </c>
      <c r="C25" s="71">
        <v>0</v>
      </c>
      <c r="D25" s="60"/>
      <c r="E25" s="71">
        <f t="shared" si="2"/>
        <v>0</v>
      </c>
      <c r="F25" s="36">
        <v>3106.15</v>
      </c>
      <c r="G25" s="36">
        <v>0</v>
      </c>
      <c r="H25" s="36">
        <f t="shared" si="0"/>
        <v>3106.15</v>
      </c>
      <c r="I25" s="2"/>
      <c r="J25" s="62" t="s">
        <v>67</v>
      </c>
    </row>
    <row r="26" spans="1:10" ht="21" customHeight="1" x14ac:dyDescent="0.15">
      <c r="A26" s="61"/>
      <c r="B26" s="70"/>
      <c r="C26" s="72"/>
      <c r="D26" s="61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 x14ac:dyDescent="0.1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3106.15</v>
      </c>
      <c r="G27" s="37">
        <f>SUM(G25:G26)</f>
        <v>0</v>
      </c>
      <c r="H27" s="37">
        <f t="shared" ref="H27" si="10">SUM(H25:H26)</f>
        <v>3106.15</v>
      </c>
      <c r="I27" s="35"/>
      <c r="J27" s="74"/>
    </row>
    <row r="28" spans="1:10" ht="21" customHeight="1" x14ac:dyDescent="0.15">
      <c r="A28" s="88">
        <v>6</v>
      </c>
      <c r="B28" s="65" t="s">
        <v>54</v>
      </c>
      <c r="C28" s="67">
        <v>0</v>
      </c>
      <c r="D28" s="68"/>
      <c r="E28" s="6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68</v>
      </c>
    </row>
    <row r="29" spans="1:10" ht="21" customHeight="1" x14ac:dyDescent="0.15">
      <c r="A29" s="88"/>
      <c r="B29" s="65"/>
      <c r="C29" s="67"/>
      <c r="D29" s="68"/>
      <c r="E29" s="67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 x14ac:dyDescent="0.15">
      <c r="A30" s="88"/>
      <c r="B30" s="65"/>
      <c r="C30" s="67"/>
      <c r="D30" s="68"/>
      <c r="E30" s="67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 x14ac:dyDescent="0.15">
      <c r="A31" s="88"/>
      <c r="B31" s="65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 x14ac:dyDescent="0.1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 x14ac:dyDescent="0.15">
      <c r="A33" s="88">
        <v>7</v>
      </c>
      <c r="B33" s="65" t="s">
        <v>55</v>
      </c>
      <c r="C33" s="67">
        <v>0</v>
      </c>
      <c r="D33" s="68"/>
      <c r="E33" s="6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88"/>
      <c r="B34" s="65"/>
      <c r="C34" s="67"/>
      <c r="D34" s="68"/>
      <c r="E34" s="6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88"/>
      <c r="B35" s="65"/>
      <c r="C35" s="67"/>
      <c r="D35" s="68"/>
      <c r="E35" s="6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88"/>
      <c r="B36" s="65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88">
        <v>8</v>
      </c>
      <c r="B38" s="65" t="s">
        <v>3</v>
      </c>
      <c r="C38" s="67">
        <v>0</v>
      </c>
      <c r="D38" s="68"/>
      <c r="E38" s="6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69</v>
      </c>
    </row>
    <row r="39" spans="1:10" ht="21" customHeight="1" x14ac:dyDescent="0.15">
      <c r="A39" s="88"/>
      <c r="B39" s="65"/>
      <c r="C39" s="67"/>
      <c r="D39" s="68"/>
      <c r="E39" s="67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 x14ac:dyDescent="0.1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 x14ac:dyDescent="0.15">
      <c r="A41" s="88">
        <v>9</v>
      </c>
      <c r="B41" s="65" t="s">
        <v>57</v>
      </c>
      <c r="C41" s="67">
        <v>0</v>
      </c>
      <c r="D41" s="68"/>
      <c r="E41" s="6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70</v>
      </c>
    </row>
    <row r="42" spans="1:10" ht="21" customHeight="1" x14ac:dyDescent="0.15">
      <c r="A42" s="88"/>
      <c r="B42" s="65"/>
      <c r="C42" s="67"/>
      <c r="D42" s="68"/>
      <c r="E42" s="67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15">
      <c r="A43" s="88"/>
      <c r="B43" s="65"/>
      <c r="C43" s="67"/>
      <c r="D43" s="68"/>
      <c r="E43" s="67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1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15">
      <c r="A45" s="60">
        <v>10</v>
      </c>
      <c r="B45" s="65" t="s">
        <v>5</v>
      </c>
      <c r="C45" s="67">
        <v>0</v>
      </c>
      <c r="D45" s="68"/>
      <c r="E45" s="67">
        <f t="shared" si="2"/>
        <v>0</v>
      </c>
      <c r="F45" s="36">
        <v>758</v>
      </c>
      <c r="G45" s="36">
        <v>0</v>
      </c>
      <c r="H45" s="36">
        <f t="shared" si="0"/>
        <v>758</v>
      </c>
      <c r="I45" s="2"/>
      <c r="J45" s="78"/>
    </row>
    <row r="46" spans="1:10" ht="21" customHeight="1" x14ac:dyDescent="0.15">
      <c r="A46" s="66"/>
      <c r="B46" s="65"/>
      <c r="C46" s="67"/>
      <c r="D46" s="68"/>
      <c r="E46" s="6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66"/>
      <c r="B47" s="65"/>
      <c r="C47" s="67"/>
      <c r="D47" s="68"/>
      <c r="E47" s="6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66"/>
      <c r="B48" s="65"/>
      <c r="C48" s="67"/>
      <c r="D48" s="68"/>
      <c r="E48" s="6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66"/>
      <c r="B49" s="65"/>
      <c r="C49" s="67"/>
      <c r="D49" s="68"/>
      <c r="E49" s="6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66"/>
      <c r="B50" s="65"/>
      <c r="C50" s="67"/>
      <c r="D50" s="68"/>
      <c r="E50" s="6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1"/>
      <c r="B51" s="65"/>
      <c r="C51" s="67"/>
      <c r="D51" s="68"/>
      <c r="E51" s="6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758</v>
      </c>
      <c r="G52" s="37">
        <f t="shared" ref="G52:H52" si="21">SUM(G45:G51)</f>
        <v>0</v>
      </c>
      <c r="H52" s="37">
        <f t="shared" si="21"/>
        <v>758</v>
      </c>
      <c r="I52" s="35"/>
      <c r="J52" s="80"/>
    </row>
    <row r="53" spans="1:10" ht="21" customHeight="1" x14ac:dyDescent="0.1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19788.030000000002</v>
      </c>
      <c r="G53" s="37">
        <f t="shared" si="22"/>
        <v>0</v>
      </c>
      <c r="H53" s="37">
        <f t="shared" si="22"/>
        <v>19788.030000000002</v>
      </c>
      <c r="I53" s="35"/>
      <c r="J53" s="39"/>
    </row>
    <row r="57" spans="1:10" ht="21" customHeight="1" x14ac:dyDescent="0.15">
      <c r="A57" s="86" t="s">
        <v>12</v>
      </c>
      <c r="B57" s="87"/>
      <c r="C57" s="85" t="s">
        <v>13</v>
      </c>
      <c r="D57" s="85"/>
      <c r="E57" s="85" t="s">
        <v>17</v>
      </c>
      <c r="F57" s="85"/>
      <c r="G57" s="85" t="s">
        <v>18</v>
      </c>
      <c r="H57" s="85"/>
      <c r="I57" s="32" t="s">
        <v>14</v>
      </c>
    </row>
    <row r="58" spans="1:10" ht="21" customHeight="1" x14ac:dyDescent="0.15">
      <c r="A58" s="83">
        <f>E53</f>
        <v>0</v>
      </c>
      <c r="B58" s="84"/>
      <c r="C58" s="84">
        <f>H53</f>
        <v>19788.030000000002</v>
      </c>
      <c r="D58" s="84"/>
      <c r="E58" s="84">
        <f>F53</f>
        <v>19788.030000000002</v>
      </c>
      <c r="F58" s="84"/>
      <c r="G58" s="84">
        <f>G53</f>
        <v>0</v>
      </c>
      <c r="H58" s="84"/>
      <c r="I58" s="33">
        <f>A58-C58</f>
        <v>-19788.030000000002</v>
      </c>
    </row>
    <row r="60" spans="1:10" ht="21" customHeight="1" x14ac:dyDescent="0.1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4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9" t="s">
        <v>71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5" t="s">
        <v>88</v>
      </c>
      <c r="G5" s="105"/>
      <c r="H5" s="46" t="s">
        <v>20</v>
      </c>
      <c r="I5" s="8"/>
      <c r="J5" s="105" t="s">
        <v>91</v>
      </c>
      <c r="K5" s="106"/>
    </row>
    <row r="6" spans="2:11" ht="20.100000000000001" customHeight="1" x14ac:dyDescent="0.15">
      <c r="B6" s="9"/>
      <c r="C6" s="10"/>
      <c r="D6" s="11" t="s">
        <v>21</v>
      </c>
      <c r="E6" s="11"/>
      <c r="F6" s="107" t="s">
        <v>89</v>
      </c>
      <c r="G6" s="107"/>
      <c r="H6" s="11" t="s">
        <v>22</v>
      </c>
      <c r="I6" s="10"/>
      <c r="J6" s="107" t="s">
        <v>92</v>
      </c>
      <c r="K6" s="108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90</v>
      </c>
      <c r="G7" s="107"/>
      <c r="H7" s="11" t="s">
        <v>24</v>
      </c>
      <c r="I7" s="12"/>
      <c r="J7" s="107">
        <v>11.9</v>
      </c>
      <c r="K7" s="10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80</v>
      </c>
      <c r="I8" s="49"/>
      <c r="J8" s="113" t="s">
        <v>93</v>
      </c>
      <c r="K8" s="11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15" t="s">
        <v>25</v>
      </c>
      <c r="C10" s="116"/>
      <c r="D10" s="16" t="s">
        <v>26</v>
      </c>
      <c r="E10" s="101" t="s">
        <v>27</v>
      </c>
      <c r="F10" s="103"/>
      <c r="G10" s="17" t="s">
        <v>28</v>
      </c>
      <c r="H10" s="18" t="s">
        <v>29</v>
      </c>
      <c r="I10" s="101" t="s">
        <v>30</v>
      </c>
      <c r="J10" s="103"/>
      <c r="K10" s="17" t="s">
        <v>31</v>
      </c>
    </row>
    <row r="11" spans="2:11" ht="20.100000000000001" customHeight="1" x14ac:dyDescent="0.15">
      <c r="B11" s="93">
        <v>1</v>
      </c>
      <c r="C11" s="94"/>
      <c r="D11" s="109" t="s">
        <v>32</v>
      </c>
      <c r="E11" s="93" t="s">
        <v>33</v>
      </c>
      <c r="F11" s="94"/>
      <c r="G11" s="19">
        <v>0</v>
      </c>
      <c r="H11" s="19"/>
      <c r="I11" s="97"/>
      <c r="J11" s="98"/>
      <c r="K11" s="20" t="s">
        <v>34</v>
      </c>
    </row>
    <row r="12" spans="2:11" ht="20.100000000000001" customHeight="1" x14ac:dyDescent="0.15">
      <c r="B12" s="57"/>
      <c r="C12" s="58"/>
      <c r="D12" s="110"/>
      <c r="E12" s="95" t="s">
        <v>35</v>
      </c>
      <c r="F12" s="95"/>
      <c r="G12" s="59">
        <f t="shared" ref="G12:G14" si="0">H12</f>
        <v>22.72</v>
      </c>
      <c r="H12" s="59">
        <v>22.72</v>
      </c>
      <c r="I12" s="55"/>
      <c r="J12" s="56"/>
      <c r="K12" s="20" t="s">
        <v>110</v>
      </c>
    </row>
    <row r="13" spans="2:11" ht="20.100000000000001" customHeight="1" x14ac:dyDescent="0.15">
      <c r="B13" s="57"/>
      <c r="C13" s="58"/>
      <c r="D13" s="110"/>
      <c r="E13" s="95" t="s">
        <v>35</v>
      </c>
      <c r="F13" s="95"/>
      <c r="G13" s="59">
        <f t="shared" si="0"/>
        <v>13.74</v>
      </c>
      <c r="H13" s="59">
        <v>13.74</v>
      </c>
      <c r="I13" s="55"/>
      <c r="J13" s="56"/>
      <c r="K13" s="20" t="s">
        <v>111</v>
      </c>
    </row>
    <row r="14" spans="2:11" ht="20.100000000000001" customHeight="1" x14ac:dyDescent="0.15">
      <c r="B14" s="52"/>
      <c r="C14" s="53"/>
      <c r="D14" s="110"/>
      <c r="E14" s="95" t="s">
        <v>35</v>
      </c>
      <c r="F14" s="95"/>
      <c r="G14" s="59">
        <f t="shared" si="0"/>
        <v>146</v>
      </c>
      <c r="H14" s="54">
        <v>146</v>
      </c>
      <c r="I14" s="50"/>
      <c r="J14" s="51"/>
      <c r="K14" s="20" t="s">
        <v>100</v>
      </c>
    </row>
    <row r="15" spans="2:11" ht="20.100000000000001" customHeight="1" x14ac:dyDescent="0.15">
      <c r="B15" s="52"/>
      <c r="C15" s="53"/>
      <c r="D15" s="110"/>
      <c r="E15" s="95" t="s">
        <v>35</v>
      </c>
      <c r="F15" s="95"/>
      <c r="G15" s="54">
        <f>H15</f>
        <v>39.92</v>
      </c>
      <c r="H15" s="54">
        <v>39.92</v>
      </c>
      <c r="I15" s="50"/>
      <c r="J15" s="51"/>
      <c r="K15" s="20" t="s">
        <v>103</v>
      </c>
    </row>
    <row r="16" spans="2:11" ht="20.100000000000001" customHeight="1" x14ac:dyDescent="0.15">
      <c r="B16" s="52"/>
      <c r="C16" s="53"/>
      <c r="D16" s="110"/>
      <c r="E16" s="95" t="s">
        <v>35</v>
      </c>
      <c r="F16" s="95"/>
      <c r="G16" s="59">
        <f t="shared" ref="G16:G21" si="1">H16</f>
        <v>43.28</v>
      </c>
      <c r="H16" s="54">
        <v>43.28</v>
      </c>
      <c r="I16" s="50"/>
      <c r="J16" s="51"/>
      <c r="K16" s="20" t="s">
        <v>104</v>
      </c>
    </row>
    <row r="17" spans="2:11" ht="20.100000000000001" customHeight="1" x14ac:dyDescent="0.15">
      <c r="B17" s="52"/>
      <c r="C17" s="53"/>
      <c r="D17" s="110"/>
      <c r="E17" s="95" t="s">
        <v>35</v>
      </c>
      <c r="F17" s="95"/>
      <c r="G17" s="59">
        <f t="shared" si="1"/>
        <v>52.08</v>
      </c>
      <c r="H17" s="54">
        <v>52.08</v>
      </c>
      <c r="I17" s="50"/>
      <c r="J17" s="51"/>
      <c r="K17" s="20" t="s">
        <v>106</v>
      </c>
    </row>
    <row r="18" spans="2:11" ht="20.100000000000001" customHeight="1" x14ac:dyDescent="0.15">
      <c r="B18" s="52"/>
      <c r="C18" s="53"/>
      <c r="D18" s="110"/>
      <c r="E18" s="95" t="s">
        <v>35</v>
      </c>
      <c r="F18" s="95"/>
      <c r="G18" s="59">
        <f t="shared" si="1"/>
        <v>26.96</v>
      </c>
      <c r="H18" s="54">
        <v>26.96</v>
      </c>
      <c r="I18" s="50"/>
      <c r="J18" s="51"/>
      <c r="K18" s="20" t="s">
        <v>105</v>
      </c>
    </row>
    <row r="19" spans="2:11" ht="20.100000000000001" customHeight="1" x14ac:dyDescent="0.15">
      <c r="B19" s="52"/>
      <c r="C19" s="53"/>
      <c r="D19" s="110"/>
      <c r="E19" s="95" t="s">
        <v>35</v>
      </c>
      <c r="F19" s="95"/>
      <c r="G19" s="59">
        <f t="shared" si="1"/>
        <v>33</v>
      </c>
      <c r="H19" s="54">
        <v>33</v>
      </c>
      <c r="I19" s="50"/>
      <c r="J19" s="51"/>
      <c r="K19" s="20" t="s">
        <v>109</v>
      </c>
    </row>
    <row r="20" spans="2:11" ht="20.100000000000001" customHeight="1" x14ac:dyDescent="0.15">
      <c r="B20" s="93">
        <v>2</v>
      </c>
      <c r="C20" s="94"/>
      <c r="D20" s="110"/>
      <c r="E20" s="95" t="s">
        <v>35</v>
      </c>
      <c r="F20" s="95"/>
      <c r="G20" s="59">
        <f t="shared" si="1"/>
        <v>129.75</v>
      </c>
      <c r="H20" s="19">
        <v>129.75</v>
      </c>
      <c r="I20" s="97"/>
      <c r="J20" s="98"/>
      <c r="K20" s="20" t="s">
        <v>108</v>
      </c>
    </row>
    <row r="21" spans="2:11" ht="20.100000000000001" customHeight="1" x14ac:dyDescent="0.15">
      <c r="B21" s="93">
        <v>3</v>
      </c>
      <c r="C21" s="94"/>
      <c r="D21" s="110"/>
      <c r="E21" s="95" t="s">
        <v>35</v>
      </c>
      <c r="F21" s="95"/>
      <c r="G21" s="59">
        <f t="shared" si="1"/>
        <v>149.44999999999999</v>
      </c>
      <c r="H21" s="19">
        <v>149.44999999999999</v>
      </c>
      <c r="I21" s="97"/>
      <c r="J21" s="98"/>
      <c r="K21" s="20" t="s">
        <v>107</v>
      </c>
    </row>
    <row r="22" spans="2:11" ht="20.100000000000001" customHeight="1" x14ac:dyDescent="0.15">
      <c r="B22" s="52"/>
      <c r="C22" s="53"/>
      <c r="D22" s="110"/>
      <c r="E22" s="93" t="s">
        <v>36</v>
      </c>
      <c r="F22" s="94"/>
      <c r="G22" s="54">
        <v>153</v>
      </c>
      <c r="H22" s="54">
        <v>153</v>
      </c>
      <c r="I22" s="50"/>
      <c r="J22" s="51"/>
      <c r="K22" s="20" t="s">
        <v>97</v>
      </c>
    </row>
    <row r="23" spans="2:11" ht="20.100000000000001" customHeight="1" x14ac:dyDescent="0.15">
      <c r="B23" s="52"/>
      <c r="C23" s="53"/>
      <c r="D23" s="110"/>
      <c r="E23" s="93" t="s">
        <v>36</v>
      </c>
      <c r="F23" s="94"/>
      <c r="G23" s="54">
        <v>88</v>
      </c>
      <c r="H23" s="54">
        <v>88</v>
      </c>
      <c r="I23" s="50"/>
      <c r="J23" s="51"/>
      <c r="K23" s="20" t="s">
        <v>98</v>
      </c>
    </row>
    <row r="24" spans="2:11" ht="20.100000000000001" customHeight="1" x14ac:dyDescent="0.15">
      <c r="B24" s="52"/>
      <c r="C24" s="53"/>
      <c r="D24" s="110"/>
      <c r="E24" s="93" t="s">
        <v>36</v>
      </c>
      <c r="F24" s="94"/>
      <c r="G24" s="54">
        <v>108</v>
      </c>
      <c r="H24" s="54">
        <v>108</v>
      </c>
      <c r="I24" s="50"/>
      <c r="J24" s="51"/>
      <c r="K24" s="20" t="s">
        <v>101</v>
      </c>
    </row>
    <row r="25" spans="2:11" ht="20.100000000000001" customHeight="1" x14ac:dyDescent="0.15">
      <c r="B25" s="52"/>
      <c r="C25" s="53"/>
      <c r="D25" s="110"/>
      <c r="E25" s="93" t="s">
        <v>36</v>
      </c>
      <c r="F25" s="94"/>
      <c r="G25" s="54">
        <v>87</v>
      </c>
      <c r="H25" s="54">
        <v>87</v>
      </c>
      <c r="I25" s="50"/>
      <c r="J25" s="51"/>
      <c r="K25" s="20" t="s">
        <v>102</v>
      </c>
    </row>
    <row r="26" spans="2:11" ht="20.100000000000001" customHeight="1" x14ac:dyDescent="0.15">
      <c r="B26" s="93">
        <v>4</v>
      </c>
      <c r="C26" s="94"/>
      <c r="D26" s="110"/>
      <c r="E26" s="93" t="s">
        <v>36</v>
      </c>
      <c r="F26" s="94"/>
      <c r="G26" s="19">
        <v>150</v>
      </c>
      <c r="H26" s="54">
        <v>150</v>
      </c>
      <c r="I26" s="97"/>
      <c r="J26" s="98"/>
      <c r="K26" s="20" t="s">
        <v>99</v>
      </c>
    </row>
    <row r="27" spans="2:11" ht="20.100000000000001" customHeight="1" x14ac:dyDescent="0.15">
      <c r="B27" s="93">
        <v>5</v>
      </c>
      <c r="C27" s="94"/>
      <c r="D27" s="109" t="s">
        <v>37</v>
      </c>
      <c r="E27" s="95"/>
      <c r="F27" s="95"/>
      <c r="G27" s="19">
        <v>0</v>
      </c>
      <c r="H27" s="19"/>
      <c r="I27" s="97"/>
      <c r="J27" s="98"/>
      <c r="K27" s="20"/>
    </row>
    <row r="28" spans="2:11" ht="20.100000000000001" customHeight="1" x14ac:dyDescent="0.15">
      <c r="B28" s="93">
        <v>6</v>
      </c>
      <c r="C28" s="94"/>
      <c r="D28" s="110"/>
      <c r="E28" s="95"/>
      <c r="F28" s="95"/>
      <c r="G28" s="19">
        <v>0</v>
      </c>
      <c r="H28" s="19"/>
      <c r="I28" s="97"/>
      <c r="J28" s="98"/>
      <c r="K28" s="20"/>
    </row>
    <row r="29" spans="2:11" ht="20.100000000000001" customHeight="1" x14ac:dyDescent="0.15">
      <c r="B29" s="93">
        <v>7</v>
      </c>
      <c r="C29" s="94"/>
      <c r="D29" s="111"/>
      <c r="E29" s="95"/>
      <c r="F29" s="95"/>
      <c r="G29" s="19">
        <v>0</v>
      </c>
      <c r="H29" s="19"/>
      <c r="I29" s="97"/>
      <c r="J29" s="98"/>
      <c r="K29" s="20"/>
    </row>
    <row r="30" spans="2:11" ht="20.100000000000001" customHeight="1" x14ac:dyDescent="0.15">
      <c r="B30" s="101" t="s">
        <v>38</v>
      </c>
      <c r="C30" s="102"/>
      <c r="D30" s="102"/>
      <c r="E30" s="102"/>
      <c r="F30" s="103"/>
      <c r="G30" s="21">
        <f>SUM(G11:G29)</f>
        <v>1242.8999999999999</v>
      </c>
      <c r="H30" s="21">
        <f>SUM(H11:H29)</f>
        <v>1242.8999999999999</v>
      </c>
      <c r="I30" s="99">
        <f>SUM(I11:J29)</f>
        <v>0</v>
      </c>
      <c r="J30" s="100"/>
      <c r="K30" s="22"/>
    </row>
    <row r="31" spans="2:11" ht="20.100000000000001" customHeight="1" x14ac:dyDescent="0.15">
      <c r="B31" s="15"/>
      <c r="C31" s="15"/>
      <c r="D31" s="15"/>
      <c r="E31" s="15"/>
      <c r="F31" s="15"/>
      <c r="G31" s="15"/>
      <c r="H31" s="15"/>
      <c r="I31" s="15"/>
      <c r="J31" s="23"/>
      <c r="K31" s="15"/>
    </row>
    <row r="32" spans="2:11" ht="20.100000000000001" customHeight="1" x14ac:dyDescent="0.15">
      <c r="B32" s="104" t="s">
        <v>29</v>
      </c>
      <c r="C32" s="104"/>
      <c r="D32" s="104"/>
      <c r="E32" s="104"/>
      <c r="F32" s="104"/>
      <c r="G32" s="104" t="s">
        <v>39</v>
      </c>
      <c r="H32" s="104"/>
      <c r="I32" s="104"/>
      <c r="J32" s="104"/>
      <c r="K32" s="17" t="s">
        <v>40</v>
      </c>
    </row>
    <row r="33" spans="1:11" ht="20.100000000000001" customHeight="1" x14ac:dyDescent="0.15">
      <c r="B33" s="96">
        <f>H30</f>
        <v>1242.8999999999999</v>
      </c>
      <c r="C33" s="96"/>
      <c r="D33" s="96"/>
      <c r="E33" s="96"/>
      <c r="F33" s="96"/>
      <c r="G33" s="96">
        <f>I30</f>
        <v>0</v>
      </c>
      <c r="H33" s="96"/>
      <c r="I33" s="96"/>
      <c r="J33" s="96"/>
      <c r="K33" s="24">
        <f>SUM(B33:J33)</f>
        <v>1242.8999999999999</v>
      </c>
    </row>
    <row r="34" spans="1:11" ht="20.100000000000001" customHeight="1" x14ac:dyDescent="0.15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20.100000000000001" customHeight="1" x14ac:dyDescent="0.15">
      <c r="B35" s="15" t="s">
        <v>41</v>
      </c>
      <c r="C35" s="15"/>
      <c r="D35" s="15"/>
      <c r="E35" s="15"/>
      <c r="F35" s="15" t="s">
        <v>42</v>
      </c>
      <c r="G35" s="15" t="s">
        <v>43</v>
      </c>
      <c r="H35" s="15"/>
      <c r="I35" s="15"/>
      <c r="J35" s="15" t="s">
        <v>44</v>
      </c>
      <c r="K35" s="15"/>
    </row>
    <row r="38" spans="1:11" ht="18.75" x14ac:dyDescent="0.15">
      <c r="A38" s="89" t="s">
        <v>81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40" spans="1:11" ht="20.100000000000001" customHeight="1" x14ac:dyDescent="0.15">
      <c r="B40" s="7"/>
      <c r="C40" s="8"/>
      <c r="D40" s="46" t="s">
        <v>19</v>
      </c>
      <c r="E40" s="46"/>
      <c r="F40" s="105" t="str">
        <f>F5</f>
        <v>任宏迪</v>
      </c>
      <c r="G40" s="105"/>
      <c r="H40" s="46" t="s">
        <v>20</v>
      </c>
      <c r="I40" s="8"/>
      <c r="J40" s="105" t="str">
        <f>J5</f>
        <v>客户经理</v>
      </c>
      <c r="K40" s="106"/>
    </row>
    <row r="41" spans="1:11" ht="20.100000000000001" customHeight="1" x14ac:dyDescent="0.15">
      <c r="B41" s="9"/>
      <c r="C41" s="10"/>
      <c r="D41" s="11" t="s">
        <v>21</v>
      </c>
      <c r="E41" s="11"/>
      <c r="F41" s="107" t="str">
        <f>F6</f>
        <v>北京 上海 巴黎</v>
      </c>
      <c r="G41" s="107"/>
      <c r="H41" s="11" t="s">
        <v>22</v>
      </c>
      <c r="I41" s="10"/>
      <c r="J41" s="107" t="str">
        <f>J6</f>
        <v>汽车组</v>
      </c>
      <c r="K41" s="108"/>
    </row>
    <row r="42" spans="1:11" ht="20.100000000000001" customHeight="1" x14ac:dyDescent="0.15">
      <c r="B42" s="9"/>
      <c r="C42" s="10"/>
      <c r="D42" s="11" t="s">
        <v>23</v>
      </c>
      <c r="E42" s="11"/>
      <c r="F42" s="107" t="str">
        <f>F7</f>
        <v>2018.10.27-11.2</v>
      </c>
      <c r="G42" s="107"/>
      <c r="H42" s="11" t="s">
        <v>24</v>
      </c>
      <c r="I42" s="12"/>
      <c r="J42" s="107">
        <f>J7</f>
        <v>11.9</v>
      </c>
      <c r="K42" s="108"/>
    </row>
    <row r="43" spans="1:11" ht="20.100000000000001" customHeight="1" x14ac:dyDescent="0.15">
      <c r="B43" s="13"/>
      <c r="C43" s="14"/>
      <c r="D43" s="47"/>
      <c r="E43" s="47"/>
      <c r="F43" s="48"/>
      <c r="G43" s="48"/>
      <c r="H43" s="47" t="s">
        <v>80</v>
      </c>
      <c r="I43" s="49"/>
      <c r="J43" s="113" t="str">
        <f>J8</f>
        <v>HMEA-181027-FTC23</v>
      </c>
      <c r="K43" s="114"/>
    </row>
    <row r="44" spans="1:11" ht="20.100000000000001" customHeight="1" x14ac:dyDescent="0.15"/>
    <row r="45" spans="1:11" ht="20.100000000000001" customHeight="1" x14ac:dyDescent="0.15">
      <c r="B45" s="95"/>
      <c r="C45" s="95"/>
      <c r="D45" s="44" t="s">
        <v>86</v>
      </c>
      <c r="E45" s="95" t="s">
        <v>87</v>
      </c>
      <c r="F45" s="95"/>
      <c r="G45" s="19" t="s">
        <v>85</v>
      </c>
      <c r="H45" s="19" t="s">
        <v>83</v>
      </c>
      <c r="I45" s="112" t="s">
        <v>84</v>
      </c>
      <c r="J45" s="112"/>
      <c r="K45" s="45" t="s">
        <v>82</v>
      </c>
    </row>
    <row r="46" spans="1:11" ht="20.100000000000001" customHeight="1" x14ac:dyDescent="0.15">
      <c r="B46" s="95">
        <v>1</v>
      </c>
      <c r="C46" s="95"/>
      <c r="D46" s="43" t="s">
        <v>96</v>
      </c>
      <c r="E46" s="95" t="s">
        <v>94</v>
      </c>
      <c r="F46" s="95"/>
      <c r="G46" s="19">
        <v>200</v>
      </c>
      <c r="H46" s="19">
        <v>2</v>
      </c>
      <c r="I46" s="97">
        <f>G46*H46</f>
        <v>400</v>
      </c>
      <c r="J46" s="98"/>
      <c r="K46" s="25"/>
    </row>
    <row r="47" spans="1:11" ht="20.100000000000001" customHeight="1" x14ac:dyDescent="0.15">
      <c r="B47" s="95">
        <v>2</v>
      </c>
      <c r="C47" s="95"/>
      <c r="D47" s="43" t="s">
        <v>96</v>
      </c>
      <c r="E47" s="95" t="s">
        <v>95</v>
      </c>
      <c r="F47" s="95"/>
      <c r="G47" s="19">
        <v>100</v>
      </c>
      <c r="H47" s="19">
        <v>5</v>
      </c>
      <c r="I47" s="97">
        <f>G47*H47</f>
        <v>500</v>
      </c>
      <c r="J47" s="98"/>
      <c r="K47" s="25"/>
    </row>
    <row r="48" spans="1:11" ht="20.100000000000001" customHeight="1" x14ac:dyDescent="0.15">
      <c r="B48" s="95">
        <v>3</v>
      </c>
      <c r="C48" s="95"/>
      <c r="D48" s="43"/>
      <c r="E48" s="95"/>
      <c r="F48" s="95"/>
      <c r="G48" s="19">
        <v>0</v>
      </c>
      <c r="H48" s="19">
        <v>2</v>
      </c>
      <c r="I48" s="97">
        <f t="shared" ref="I48" si="2">G48*H48</f>
        <v>0</v>
      </c>
      <c r="J48" s="98"/>
      <c r="K48" s="25"/>
    </row>
    <row r="49" spans="2:11" ht="20.100000000000001" customHeight="1" x14ac:dyDescent="0.15">
      <c r="B49" s="101" t="s">
        <v>38</v>
      </c>
      <c r="C49" s="102"/>
      <c r="D49" s="102"/>
      <c r="E49" s="102"/>
      <c r="F49" s="103"/>
      <c r="G49" s="21"/>
      <c r="H49" s="21">
        <f>SUM(H31:H48)</f>
        <v>9</v>
      </c>
      <c r="I49" s="99">
        <f>SUM(I46:J48)</f>
        <v>900</v>
      </c>
      <c r="J49" s="100"/>
      <c r="K49" s="22"/>
    </row>
    <row r="50" spans="2:11" ht="20.100000000000001" customHeight="1" x14ac:dyDescent="0.15">
      <c r="B50" s="15" t="s">
        <v>41</v>
      </c>
      <c r="C50" s="15"/>
      <c r="D50" s="15"/>
      <c r="E50" s="15"/>
      <c r="F50" s="15" t="s">
        <v>42</v>
      </c>
      <c r="G50" s="15" t="s">
        <v>43</v>
      </c>
      <c r="H50" s="15"/>
      <c r="I50" s="15"/>
      <c r="J50" s="15" t="s">
        <v>44</v>
      </c>
      <c r="K50" s="15"/>
    </row>
  </sheetData>
  <mergeCells count="74">
    <mergeCell ref="E12:F12"/>
    <mergeCell ref="E13:F13"/>
    <mergeCell ref="A38:K38"/>
    <mergeCell ref="J43:K43"/>
    <mergeCell ref="J8:K8"/>
    <mergeCell ref="B46:C46"/>
    <mergeCell ref="E46:F46"/>
    <mergeCell ref="I46:J46"/>
    <mergeCell ref="E26:F26"/>
    <mergeCell ref="E10:F10"/>
    <mergeCell ref="E11:F11"/>
    <mergeCell ref="B10:C10"/>
    <mergeCell ref="B11:C11"/>
    <mergeCell ref="B20:C20"/>
    <mergeCell ref="E20:F20"/>
    <mergeCell ref="D11:D26"/>
    <mergeCell ref="B21:C21"/>
    <mergeCell ref="B26:C26"/>
    <mergeCell ref="B49:F49"/>
    <mergeCell ref="I49:J49"/>
    <mergeCell ref="F40:G40"/>
    <mergeCell ref="J40:K40"/>
    <mergeCell ref="F41:G41"/>
    <mergeCell ref="J41:K41"/>
    <mergeCell ref="F42:G42"/>
    <mergeCell ref="J42:K42"/>
    <mergeCell ref="B47:C47"/>
    <mergeCell ref="E47:F47"/>
    <mergeCell ref="I47:J47"/>
    <mergeCell ref="B45:C45"/>
    <mergeCell ref="E45:F45"/>
    <mergeCell ref="I45:J45"/>
    <mergeCell ref="B48:C48"/>
    <mergeCell ref="E48:F48"/>
    <mergeCell ref="I48:J48"/>
    <mergeCell ref="B3:K3"/>
    <mergeCell ref="B28:C28"/>
    <mergeCell ref="J5:K5"/>
    <mergeCell ref="J6:K6"/>
    <mergeCell ref="J7:K7"/>
    <mergeCell ref="I21:J21"/>
    <mergeCell ref="F5:G5"/>
    <mergeCell ref="F6:G6"/>
    <mergeCell ref="F7:G7"/>
    <mergeCell ref="D27:D29"/>
    <mergeCell ref="I26:J26"/>
    <mergeCell ref="I10:J10"/>
    <mergeCell ref="I11:J11"/>
    <mergeCell ref="I20:J20"/>
    <mergeCell ref="E21:F21"/>
    <mergeCell ref="G33:J33"/>
    <mergeCell ref="B33:F33"/>
    <mergeCell ref="I29:J29"/>
    <mergeCell ref="I30:J30"/>
    <mergeCell ref="E27:F27"/>
    <mergeCell ref="I27:J27"/>
    <mergeCell ref="E28:F28"/>
    <mergeCell ref="I28:J28"/>
    <mergeCell ref="E29:F29"/>
    <mergeCell ref="B29:C29"/>
    <mergeCell ref="B30:F30"/>
    <mergeCell ref="B32:F32"/>
    <mergeCell ref="G32:J32"/>
    <mergeCell ref="B27:C27"/>
    <mergeCell ref="E24:F24"/>
    <mergeCell ref="E25:F25"/>
    <mergeCell ref="E22:F22"/>
    <mergeCell ref="E23:F23"/>
    <mergeCell ref="E14:F14"/>
    <mergeCell ref="E15:F15"/>
    <mergeCell ref="E16:F16"/>
    <mergeCell ref="E17:F17"/>
    <mergeCell ref="E18:F18"/>
    <mergeCell ref="E19:F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2018-12-04T07:21:08Z</cp:lastPrinted>
  <dcterms:created xsi:type="dcterms:W3CDTF">2014-04-15T08:52:03Z</dcterms:created>
  <dcterms:modified xsi:type="dcterms:W3CDTF">2018-12-04T07:21:09Z</dcterms:modified>
</cp:coreProperties>
</file>