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<sst xmlns="http://schemas.openxmlformats.org/spreadsheetml/2006/main" count="111" uniqueCount="97">
  <si>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</si>
  <si>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</si>
  <si>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</si>
  <si>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</si>
  <si>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</si>
  <si>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</si>
  <si>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</si>
  <si>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</si>
  <si>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</si>
  <si>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</si>
  <si>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</si>
  <si>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</si>
  <si>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</si>
  <si>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</si>
  <si>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</si>
  <si>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</si>
  <si>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</si>
  <si>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</si>
  <si>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</si>
  <si>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</si>
  <si>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</si>
  <si>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</si>
  <si>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</si>
  <si>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</si>
  <si>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</si>
  <si>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</si>
  <si>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</si>
  <si>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</si>
  <si>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</si>
  <si>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</si>
  <si>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</si>
  <si>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</si>
  <si>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</si>
  <si>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</si>
  <si>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</si>
  <si>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</si>
  <si>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</si>
  <si>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</si>
  <si>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</si>
  <si>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</si>
  <si>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</si>
  <si>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</si>
  <si>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</si>
  <si>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</si>
  <si>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</si>
  <si>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</si>
  <si>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</si>
  <si>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</si>
  <si>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</si>
  <si>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</si>
  <si>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</si>
  <si>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</si>
  <si>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</si>
  <si>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</si>
  <si>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</si>
  <si>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</si>
  <si>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</si>
  <si>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</si>
  <si>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</si>
  <si>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</si>
  <si>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</si>
  <si>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</si>
  <si>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</si>
  <si>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</si>
  <si>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</si>
  <si>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</si>
  <si>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</si>
  <si>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</si>
  <si>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</si>
  <si>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</si>
  <si>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</si>
  <si>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</si>
  <si>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</si>
  <si>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</si>
  <si>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</si>
  <si>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</si>
  <si>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</si>
  <si>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</si>
  <si>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</si>
  <si>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</si>
  <si>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</si>
  <si>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</si>
  <si>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</si>
  <si>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</si>
  <si>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</si>
  <si>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</si>
  <si>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</si>
  <si>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</si>
  <si>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</si>
  <si>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媒体外出用餐</t>
    <phoneticPr fontId="1" type="noConversion"/>
  </si>
  <si>
    <t>试驾当天，媒体餐补</t>
    <phoneticPr fontId="1" type="noConversion"/>
  </si>
  <si>
    <t>媒体火车票报销</t>
    <phoneticPr fontId="1" type="noConversion"/>
  </si>
  <si>
    <t>团号：HMEA-191028-STY235</t>
    <phoneticPr fontId="1" type="noConversion"/>
  </si>
  <si>
    <t>摄影师及工作人员新增的住宿</t>
    <phoneticPr fontId="1" type="noConversion"/>
  </si>
  <si>
    <t>工程师当天盒饭费用</t>
    <phoneticPr fontId="1" type="noConversion"/>
  </si>
  <si>
    <t>会议日期：10.28日</t>
    <phoneticPr fontId="1" type="noConversion"/>
  </si>
  <si>
    <t>张维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</si>
</sst>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5" zoomScale="80" zoomScaleNormal="80" workbookViewId="0">
      <selection activeCell="C67" sqref="C6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110" t="s">
        <v>92</v>
      </c>
      <c r="I4" s="80"/>
      <c r="J4" s="80" t="s">
        <v>95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500</v>
      </c>
      <c r="D8" s="59">
        <v>30</v>
      </c>
      <c r="E8" s="58">
        <f>C8*D8</f>
        <v>15000</v>
      </c>
      <c r="F8" s="36">
        <v>0</v>
      </c>
      <c r="G8" s="36">
        <v>0</v>
      </c>
      <c r="H8" s="36">
        <f t="shared" ref="H8:H47" si="0">F8+G8</f>
        <v>0</v>
      </c>
      <c r="I8" s="2" t="s">
        <v>91</v>
      </c>
      <c r="J8" s="85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50</v>
      </c>
      <c r="C13" s="37">
        <f>SUM(C8)</f>
        <v>500</v>
      </c>
      <c r="D13" s="37">
        <f>SUM(D8)</f>
        <v>30</v>
      </c>
      <c r="E13" s="37">
        <f>SUM(E8)</f>
        <v>15000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3">
        <v>2</v>
      </c>
      <c r="B14" s="60" t="s">
        <v>51</v>
      </c>
      <c r="C14" s="71">
        <v>200</v>
      </c>
      <c r="D14" s="63">
        <v>60</v>
      </c>
      <c r="E14" s="71">
        <f t="shared" ref="E14:E47" si="2">C14*D14</f>
        <v>12000</v>
      </c>
      <c r="F14" s="36">
        <v>0</v>
      </c>
      <c r="G14" s="36">
        <v>0</v>
      </c>
      <c r="H14" s="36">
        <f t="shared" si="0"/>
        <v>0</v>
      </c>
      <c r="I14" s="2" t="s">
        <v>90</v>
      </c>
      <c r="J14" s="74" t="s">
        <v>67</v>
      </c>
    </row>
    <row r="15" spans="1:12" ht="21" customHeight="1" x14ac:dyDescent="0.25">
      <c r="A15" s="65"/>
      <c r="B15" s="62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52</v>
      </c>
      <c r="C16" s="37">
        <f>SUM(C14)</f>
        <v>200</v>
      </c>
      <c r="D16" s="37">
        <v>60</v>
      </c>
      <c r="E16" s="37">
        <f>SUM(E14)</f>
        <v>12000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25">
      <c r="A22" s="57">
        <v>4</v>
      </c>
      <c r="B22" s="56" t="s">
        <v>4</v>
      </c>
      <c r="C22" s="58">
        <v>200</v>
      </c>
      <c r="D22" s="59">
        <v>30</v>
      </c>
      <c r="E22" s="58">
        <f t="shared" si="2"/>
        <v>6000</v>
      </c>
      <c r="F22" s="36">
        <v>0</v>
      </c>
      <c r="G22" s="36">
        <v>0</v>
      </c>
      <c r="H22" s="36">
        <v>0</v>
      </c>
      <c r="I22" s="2" t="s">
        <v>89</v>
      </c>
      <c r="J22" s="77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25">
      <c r="A24" s="34"/>
      <c r="B24" s="30" t="s">
        <v>55</v>
      </c>
      <c r="C24" s="37">
        <f>SUM(C22)</f>
        <v>200</v>
      </c>
      <c r="D24" s="37">
        <f t="shared" ref="D24:E24" si="6">SUM(D22)</f>
        <v>30</v>
      </c>
      <c r="E24" s="37">
        <f t="shared" si="6"/>
        <v>6000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25">
      <c r="A25" s="63">
        <v>5</v>
      </c>
      <c r="B25" s="60" t="s">
        <v>56</v>
      </c>
      <c r="C25" s="71">
        <v>1000</v>
      </c>
      <c r="D25" s="63">
        <v>2</v>
      </c>
      <c r="E25" s="71">
        <f t="shared" si="2"/>
        <v>2000</v>
      </c>
      <c r="F25" s="36">
        <v>0</v>
      </c>
      <c r="G25" s="36">
        <v>0</v>
      </c>
      <c r="H25" s="36">
        <f t="shared" si="0"/>
        <v>0</v>
      </c>
      <c r="I25" s="2" t="s">
        <v>94</v>
      </c>
      <c r="J25" s="74" t="s">
        <v>70</v>
      </c>
    </row>
    <row r="26" spans="1:10" ht="21" customHeight="1" x14ac:dyDescent="0.25">
      <c r="A26" s="64"/>
      <c r="B26" s="61"/>
      <c r="C26" s="72"/>
      <c r="D26" s="64"/>
      <c r="E26" s="72"/>
      <c r="F26" s="50">
        <v>0</v>
      </c>
      <c r="G26" s="50">
        <v>0</v>
      </c>
      <c r="H26" s="50">
        <f t="shared" si="0"/>
        <v>0</v>
      </c>
      <c r="I26" s="2"/>
      <c r="J26" s="75"/>
    </row>
    <row r="27" spans="1:10" ht="21" customHeight="1" x14ac:dyDescent="0.25">
      <c r="A27" s="64"/>
      <c r="B27" s="61"/>
      <c r="C27" s="72"/>
      <c r="D27" s="64"/>
      <c r="E27" s="72"/>
      <c r="F27" s="50">
        <v>0</v>
      </c>
      <c r="G27" s="50">
        <v>0</v>
      </c>
      <c r="H27" s="50">
        <f t="shared" si="0"/>
        <v>0</v>
      </c>
      <c r="I27" s="2"/>
      <c r="J27" s="75"/>
    </row>
    <row r="28" spans="1:10" ht="21" customHeight="1" x14ac:dyDescent="0.25">
      <c r="A28" s="65"/>
      <c r="B28" s="62"/>
      <c r="C28" s="73"/>
      <c r="D28" s="65"/>
      <c r="E28" s="73"/>
      <c r="F28" s="36">
        <v>0</v>
      </c>
      <c r="G28" s="50">
        <v>0</v>
      </c>
      <c r="H28" s="50">
        <f t="shared" si="0"/>
        <v>0</v>
      </c>
      <c r="I28" s="2"/>
      <c r="J28" s="75"/>
    </row>
    <row r="29" spans="1:10" s="31" customFormat="1" ht="21" customHeight="1" x14ac:dyDescent="0.25">
      <c r="A29" s="34"/>
      <c r="B29" s="30" t="s">
        <v>61</v>
      </c>
      <c r="C29" s="37">
        <f>SUM(C25)</f>
        <v>1000</v>
      </c>
      <c r="D29" s="37">
        <f t="shared" ref="D29:E29" si="8">SUM(D25)</f>
        <v>2</v>
      </c>
      <c r="E29" s="37">
        <f t="shared" si="8"/>
        <v>2000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76"/>
    </row>
    <row r="30" spans="1:10" ht="21" customHeight="1" x14ac:dyDescent="0.25">
      <c r="A30" s="57">
        <v>6</v>
      </c>
      <c r="B30" s="56" t="s">
        <v>57</v>
      </c>
      <c r="C30" s="58">
        <v>0</v>
      </c>
      <c r="D30" s="59"/>
      <c r="E30" s="58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4" t="s">
        <v>71</v>
      </c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79"/>
    </row>
    <row r="35" spans="1:10" ht="21" customHeight="1" x14ac:dyDescent="0.25">
      <c r="A35" s="57">
        <v>7</v>
      </c>
      <c r="B35" s="56" t="s">
        <v>58</v>
      </c>
      <c r="C35" s="58">
        <v>0</v>
      </c>
      <c r="D35" s="59">
        <v>0</v>
      </c>
      <c r="E35" s="58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3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4"/>
    </row>
    <row r="40" spans="1:10" ht="21" customHeight="1" x14ac:dyDescent="0.25">
      <c r="A40" s="57">
        <v>8</v>
      </c>
      <c r="B40" s="56" t="s">
        <v>3</v>
      </c>
      <c r="C40" s="58">
        <v>0</v>
      </c>
      <c r="D40" s="59"/>
      <c r="E40" s="58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7" t="s">
        <v>72</v>
      </c>
    </row>
    <row r="41" spans="1:10" ht="21" customHeight="1" x14ac:dyDescent="0.2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78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79"/>
    </row>
    <row r="43" spans="1:10" ht="21" customHeight="1" x14ac:dyDescent="0.25">
      <c r="A43" s="57">
        <v>9</v>
      </c>
      <c r="B43" s="56" t="s">
        <v>60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4" t="s">
        <v>73</v>
      </c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6"/>
    </row>
    <row r="47" spans="1:10" ht="21" customHeight="1" x14ac:dyDescent="0.25">
      <c r="A47" s="63">
        <v>10</v>
      </c>
      <c r="B47" s="56" t="s">
        <v>5</v>
      </c>
      <c r="C47" s="58">
        <v>1500</v>
      </c>
      <c r="D47" s="59">
        <v>1</v>
      </c>
      <c r="E47" s="58">
        <f t="shared" si="2"/>
        <v>1500</v>
      </c>
      <c r="F47" s="36">
        <v>0</v>
      </c>
      <c r="G47" s="36">
        <v>0</v>
      </c>
      <c r="H47" s="36">
        <f t="shared" si="0"/>
        <v>0</v>
      </c>
      <c r="I47" s="2" t="s">
        <v>93</v>
      </c>
      <c r="J47" s="82"/>
    </row>
    <row r="48" spans="1:10" ht="21" customHeight="1" x14ac:dyDescent="0.25">
      <c r="A48" s="64"/>
      <c r="B48" s="56"/>
      <c r="C48" s="58"/>
      <c r="D48" s="59"/>
      <c r="E48" s="58"/>
      <c r="F48" s="36">
        <v>0</v>
      </c>
      <c r="G48" s="36">
        <v>0</v>
      </c>
      <c r="H48" s="36">
        <f t="shared" ref="H48:H53" si="18">F48+G48</f>
        <v>0</v>
      </c>
      <c r="I48" s="2"/>
      <c r="J48" s="83"/>
    </row>
    <row r="49" spans="1:10" ht="21" customHeight="1" x14ac:dyDescent="0.25">
      <c r="A49" s="64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3"/>
    </row>
    <row r="50" spans="1:10" ht="21" customHeight="1" x14ac:dyDescent="0.25">
      <c r="A50" s="64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 x14ac:dyDescent="0.25">
      <c r="A51" s="64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 x14ac:dyDescent="0.25">
      <c r="A52" s="64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ht="21" customHeight="1" x14ac:dyDescent="0.25">
      <c r="A53" s="65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3"/>
    </row>
    <row r="54" spans="1:10" s="31" customFormat="1" ht="21" customHeight="1" x14ac:dyDescent="0.25">
      <c r="A54" s="34"/>
      <c r="B54" s="30" t="s">
        <v>65</v>
      </c>
      <c r="C54" s="37">
        <f>SUM(C47)</f>
        <v>1500</v>
      </c>
      <c r="D54" s="37">
        <f t="shared" ref="D54:E54" si="19">SUM(D47)</f>
        <v>1</v>
      </c>
      <c r="E54" s="37">
        <f t="shared" si="19"/>
        <v>1500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4"/>
    </row>
    <row r="55" spans="1:10" ht="21" customHeight="1" x14ac:dyDescent="0.25">
      <c r="A55" s="34"/>
      <c r="B55" s="30" t="s">
        <v>66</v>
      </c>
      <c r="C55" s="37">
        <f>SUM(C54,C46,C42,C39,C34,C29,C24,C21,C16,C13)</f>
        <v>3400</v>
      </c>
      <c r="D55" s="37">
        <f t="shared" ref="D55:H55" si="21">SUM(D54,D46,D42,D39,D34,D29,D24,D21,D16,D13)</f>
        <v>123</v>
      </c>
      <c r="E55" s="37">
        <f t="shared" si="21"/>
        <v>36500</v>
      </c>
      <c r="F55" s="37">
        <f t="shared" si="21"/>
        <v>0</v>
      </c>
      <c r="G55" s="37">
        <f t="shared" si="21"/>
        <v>0</v>
      </c>
      <c r="H55" s="37">
        <f t="shared" si="21"/>
        <v>0</v>
      </c>
      <c r="I55" s="35"/>
      <c r="J55" s="39"/>
    </row>
    <row r="59" spans="1:10" ht="21" customHeight="1" x14ac:dyDescent="0.25">
      <c r="A59" s="68" t="s">
        <v>12</v>
      </c>
      <c r="B59" s="69"/>
      <c r="C59" s="66" t="s">
        <v>13</v>
      </c>
      <c r="D59" s="66"/>
      <c r="E59" s="66" t="s">
        <v>17</v>
      </c>
      <c r="F59" s="66"/>
      <c r="G59" s="66" t="s">
        <v>18</v>
      </c>
      <c r="H59" s="66"/>
      <c r="I59" s="32" t="s">
        <v>14</v>
      </c>
    </row>
    <row r="60" spans="1:10" ht="21" customHeight="1" x14ac:dyDescent="0.25">
      <c r="A60" s="70">
        <f>E55</f>
        <v>36500</v>
      </c>
      <c r="B60" s="67"/>
      <c r="C60" s="67">
        <f>H55</f>
        <v>0</v>
      </c>
      <c r="D60" s="67"/>
      <c r="E60" s="67">
        <f>F55</f>
        <v>0</v>
      </c>
      <c r="F60" s="67"/>
      <c r="G60" s="67">
        <f>G55</f>
        <v>0</v>
      </c>
      <c r="H60" s="67"/>
      <c r="I60" s="33">
        <f>A60-C60</f>
        <v>36500</v>
      </c>
    </row>
    <row r="62" spans="1:10" ht="21" customHeight="1" x14ac:dyDescent="0.25">
      <c r="A62" s="40" t="s">
        <v>77</v>
      </c>
      <c r="B62" s="41" t="s">
        <v>96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2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25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 x14ac:dyDescent="0.2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25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25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 x14ac:dyDescent="0.25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 x14ac:dyDescent="0.25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 x14ac:dyDescent="0.25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 x14ac:dyDescent="0.25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 x14ac:dyDescent="0.25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6">
        <f>J8</f>
        <v>0</v>
      </c>
      <c r="K31" s="87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 x14ac:dyDescent="0.25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2019-11-09T01:53:21Z</dcterms:modified>
</cp:coreProperties>
</file>