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施维雅报销/"/>
    </mc:Choice>
  </mc:AlternateContent>
  <bookViews>
    <workbookView xWindow="0" yWindow="0" windowWidth="28800" windowHeight="1698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2" l="1"/>
  <c r="H31" i="2"/>
  <c r="G31" i="2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G52" i="3"/>
  <c r="F37" i="3"/>
  <c r="F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D52" i="3"/>
  <c r="D44" i="3"/>
  <c r="C44" i="3"/>
  <c r="C40" i="3"/>
  <c r="C37" i="3"/>
  <c r="C32" i="3"/>
  <c r="C27" i="3"/>
  <c r="C24" i="3"/>
  <c r="C53" i="3"/>
  <c r="D40" i="3"/>
  <c r="D37" i="3"/>
  <c r="D32" i="3"/>
  <c r="D27" i="3"/>
  <c r="D24" i="3"/>
  <c r="E8" i="3"/>
  <c r="E1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E53" i="3"/>
  <c r="A58" i="3"/>
  <c r="C58" i="3"/>
  <c r="G34" i="2"/>
  <c r="B34" i="2"/>
  <c r="I58" i="3"/>
  <c r="K34" i="2"/>
</calcChain>
</file>

<file path=xl/sharedStrings.xml><?xml version="1.0" encoding="utf-8"?>
<sst xmlns="http://schemas.openxmlformats.org/spreadsheetml/2006/main" count="104" uniqueCount="103">
  <si>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</si>
  <si>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</si>
  <si>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</si>
  <si>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</si>
  <si>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</si>
  <si>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</si>
  <si>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</si>
  <si>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</si>
  <si>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</si>
  <si>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</si>
  <si>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</si>
  <si>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</si>
  <si>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</si>
  <si>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</si>
  <si>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</si>
  <si>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</si>
  <si>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</si>
  <si>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</si>
  <si>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</si>
  <si>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</si>
  <si>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</si>
  <si>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</si>
  <si>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</si>
  <si>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</si>
  <si>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</si>
  <si>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</si>
  <si>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</si>
  <si>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</si>
  <si>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</si>
  <si>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</si>
  <si>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</si>
  <si>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</si>
  <si>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</si>
  <si>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</si>
  <si>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</si>
  <si>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</si>
  <si>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</si>
  <si>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</si>
  <si>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</si>
  <si>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</si>
  <si>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</si>
  <si>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</si>
  <si>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</si>
  <si>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</si>
  <si>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</si>
  <si>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</si>
  <si>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</si>
  <si>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</si>
  <si>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</si>
  <si>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</si>
  <si>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</si>
  <si>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</si>
  <si>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</si>
  <si>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</si>
  <si>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</si>
  <si>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</si>
  <si>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</si>
  <si>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</si>
  <si>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</si>
  <si>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</si>
  <si>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</si>
  <si>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</si>
  <si>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</si>
  <si>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</si>
  <si>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</si>
  <si>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</si>
  <si>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</si>
  <si>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</si>
  <si>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</si>
  <si>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</si>
  <si>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</si>
  <si>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</si>
  <si>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</si>
  <si>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</si>
  <si>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</si>
  <si>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</si>
  <si>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</si>
  <si>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</si>
  <si>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</si>
  <si>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</si>
  <si>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</si>
  <si>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</si>
  <si>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郭燕雷</t>
    <rPh sb="0" eb="1">
      <t>guo yan lei</t>
    </rPh>
    <phoneticPr fontId="1" type="noConversion"/>
  </si>
  <si>
    <t>经理</t>
    <rPh sb="0" eb="1">
      <t>jign li</t>
    </rPh>
    <phoneticPr fontId="1" type="noConversion"/>
  </si>
  <si>
    <t>北京、西安</t>
    <rPh sb="0" eb="1">
      <t>bei jing</t>
    </rPh>
    <rPh sb="3" eb="4">
      <t>xi</t>
    </rPh>
    <rPh sb="4" eb="5">
      <t>an</t>
    </rPh>
    <phoneticPr fontId="1" type="noConversion"/>
  </si>
  <si>
    <t>企划活动部</t>
    <rPh sb="0" eb="1">
      <t>qi hua huo dong bu</t>
    </rPh>
    <rPh sb="4" eb="5">
      <t>bu</t>
    </rPh>
    <phoneticPr fontId="1" type="noConversion"/>
  </si>
  <si>
    <t>10月12日-20日</t>
    <rPh sb="2" eb="3">
      <t>yue</t>
    </rPh>
    <rPh sb="5" eb="6">
      <t>ri</t>
    </rPh>
    <rPh sb="9" eb="10">
      <t>ri</t>
    </rPh>
    <phoneticPr fontId="1" type="noConversion"/>
  </si>
  <si>
    <t xml:space="preserve"> 11月14日</t>
    <rPh sb="3" eb="4">
      <t>yue</t>
    </rPh>
    <rPh sb="6" eb="7">
      <t>ri</t>
    </rPh>
    <phoneticPr fontId="1" type="noConversion"/>
  </si>
  <si>
    <t>打印拍照道具</t>
    <rPh sb="0" eb="1">
      <t>da yin</t>
    </rPh>
    <rPh sb="2" eb="3">
      <t>pai zhao</t>
    </rPh>
    <rPh sb="4" eb="5">
      <t>dao ju</t>
    </rPh>
    <phoneticPr fontId="1" type="noConversion"/>
  </si>
  <si>
    <t>12日机场午餐</t>
    <rPh sb="2" eb="3">
      <t>ri</t>
    </rPh>
    <rPh sb="3" eb="4">
      <t>ji chang</t>
    </rPh>
    <rPh sb="5" eb="6">
      <t>wu can</t>
    </rPh>
    <phoneticPr fontId="1" type="noConversion"/>
  </si>
  <si>
    <t>13日午餐</t>
    <rPh sb="2" eb="3">
      <t>ri</t>
    </rPh>
    <rPh sb="3" eb="4">
      <t>wu can</t>
    </rPh>
    <phoneticPr fontId="1" type="noConversion"/>
  </si>
  <si>
    <t>17日晚餐</t>
    <rPh sb="2" eb="3">
      <t>ri</t>
    </rPh>
    <rPh sb="3" eb="4">
      <t>wan can</t>
    </rPh>
    <phoneticPr fontId="1" type="noConversion"/>
  </si>
  <si>
    <t>10日客户开会一起午餐/张维、高原、高亚琳、郭燕雷、Doris</t>
    <rPh sb="2" eb="3">
      <t>ri</t>
    </rPh>
    <rPh sb="3" eb="4">
      <t>ke h</t>
    </rPh>
    <rPh sb="5" eb="6">
      <t>kai hui</t>
    </rPh>
    <rPh sb="7" eb="8">
      <t>yi qi</t>
    </rPh>
    <rPh sb="9" eb="10">
      <t>wu can</t>
    </rPh>
    <rPh sb="12" eb="13">
      <t>zhang wei</t>
    </rPh>
    <rPh sb="15" eb="16">
      <t>gao yuan</t>
    </rPh>
    <rPh sb="18" eb="19">
      <t>gao ya lin</t>
    </rPh>
    <rPh sb="22" eb="23">
      <t>guo yan lei</t>
    </rPh>
    <phoneticPr fontId="1" type="noConversion"/>
  </si>
  <si>
    <t>活动供应商会议室开会午餐</t>
    <rPh sb="0" eb="1">
      <t>huo odng</t>
    </rPh>
    <rPh sb="2" eb="3">
      <t>gong yign shang</t>
    </rPh>
    <rPh sb="5" eb="6">
      <t>hui yi shi</t>
    </rPh>
    <rPh sb="8" eb="9">
      <t>kai hui</t>
    </rPh>
    <rPh sb="10" eb="11">
      <t>wu can</t>
    </rPh>
    <phoneticPr fontId="1" type="noConversion"/>
  </si>
  <si>
    <t>13日晚餐</t>
    <rPh sb="2" eb="3">
      <t>ri</t>
    </rPh>
    <rPh sb="3" eb="4">
      <t>wna can</t>
    </rPh>
    <phoneticPr fontId="1" type="noConversion"/>
  </si>
  <si>
    <t>17日午餐</t>
    <rPh sb="2" eb="3">
      <t>ri</t>
    </rPh>
    <rPh sb="3" eb="4">
      <t>wu can</t>
    </rPh>
    <phoneticPr fontId="1" type="noConversion"/>
  </si>
  <si>
    <t>18日午餐美团外卖</t>
    <rPh sb="2" eb="3">
      <t>ri</t>
    </rPh>
    <rPh sb="3" eb="4">
      <t>wu can</t>
    </rPh>
    <rPh sb="5" eb="6">
      <t>mei tuan</t>
    </rPh>
    <rPh sb="7" eb="8">
      <t>wai mai</t>
    </rPh>
    <phoneticPr fontId="1" type="noConversion"/>
  </si>
  <si>
    <t>10月21日</t>
    <rPh sb="2" eb="3">
      <t>yue</t>
    </rPh>
    <rPh sb="5" eb="6">
      <t>ri</t>
    </rPh>
    <phoneticPr fontId="1" type="noConversion"/>
  </si>
  <si>
    <t>翻译费</t>
    <rPh sb="0" eb="1">
      <t>fan yi fei</t>
    </rPh>
    <phoneticPr fontId="1" type="noConversion"/>
  </si>
  <si>
    <t>打车费</t>
    <rPh sb="0" eb="1">
      <t>da hce</t>
    </rPh>
    <rPh sb="2" eb="3">
      <t>fei</t>
    </rPh>
    <phoneticPr fontId="1" type="noConversion"/>
  </si>
  <si>
    <t>滴滴打车</t>
    <rPh sb="0" eb="1">
      <t>di di</t>
    </rPh>
    <rPh sb="2" eb="3">
      <t>da che</t>
    </rPh>
    <phoneticPr fontId="1" type="noConversion"/>
  </si>
  <si>
    <t>18日晚餐</t>
    <rPh sb="2" eb="3">
      <t>ri</t>
    </rPh>
    <rPh sb="3" eb="4">
      <t>wan can</t>
    </rPh>
    <phoneticPr fontId="1" type="noConversion"/>
  </si>
  <si>
    <t>会议日期：10月12-20日</t>
    <rPh sb="7" eb="8">
      <t>yue</t>
    </rPh>
    <rPh sb="13" eb="14">
      <t>r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</si>
</sst>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view="pageBreakPreview" zoomScale="80" zoomScaleNormal="80" zoomScalePageLayoutView="80" workbookViewId="0">
      <selection activeCell="N15" sqref="N15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8.83203125" style="31"/>
    <col min="9" max="9" width="24.83203125" customWidth="1"/>
    <col min="10" max="10" width="39.5" customWidth="1"/>
  </cols>
  <sheetData>
    <row r="2" spans="1:12" ht="21" customHeight="1" x14ac:dyDescent="0.2">
      <c r="C2" s="78" t="s">
        <v>76</v>
      </c>
      <c r="D2" s="78"/>
      <c r="E2" s="78"/>
      <c r="F2" s="78"/>
      <c r="G2" s="78"/>
      <c r="H2" s="78"/>
      <c r="I2" s="40"/>
      <c r="J2" s="40"/>
      <c r="K2" s="40"/>
      <c r="L2" s="40"/>
    </row>
    <row r="4" spans="1:12" ht="21" customHeight="1" x14ac:dyDescent="0.2">
      <c r="H4" s="49" t="s">
        <v>81</v>
      </c>
      <c r="I4" s="49"/>
      <c r="J4" s="107" t="s">
        <v>102</v>
      </c>
    </row>
    <row r="5" spans="1:12" ht="21" customHeight="1" x14ac:dyDescent="0.2">
      <c r="H5" s="50"/>
      <c r="I5" s="50"/>
      <c r="J5" s="50"/>
    </row>
    <row r="6" spans="1:12" ht="21" customHeight="1" x14ac:dyDescent="0.2">
      <c r="A6" s="81" t="s">
        <v>48</v>
      </c>
      <c r="B6" s="6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68" t="s">
        <v>6</v>
      </c>
    </row>
    <row r="7" spans="1:12" ht="21" customHeight="1" x14ac:dyDescent="0.2">
      <c r="A7" s="81"/>
      <c r="B7" s="68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49</v>
      </c>
      <c r="J7" s="68"/>
    </row>
    <row r="8" spans="1:12" ht="21" customHeight="1" x14ac:dyDescent="0.2">
      <c r="A8" s="77">
        <v>1</v>
      </c>
      <c r="B8" s="63" t="s">
        <v>2</v>
      </c>
      <c r="C8" s="65">
        <v>0</v>
      </c>
      <c r="D8" s="66"/>
      <c r="E8" s="6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9" t="s">
        <v>75</v>
      </c>
    </row>
    <row r="9" spans="1:12" ht="21" customHeight="1" x14ac:dyDescent="0.2">
      <c r="A9" s="77"/>
      <c r="B9" s="63"/>
      <c r="C9" s="65"/>
      <c r="D9" s="66"/>
      <c r="E9" s="65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">
      <c r="A10" s="77"/>
      <c r="B10" s="63"/>
      <c r="C10" s="65"/>
      <c r="D10" s="66"/>
      <c r="E10" s="65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">
      <c r="A11" s="77"/>
      <c r="B11" s="63"/>
      <c r="C11" s="65"/>
      <c r="D11" s="66"/>
      <c r="E11" s="65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">
      <c r="A12" s="77"/>
      <c r="B12" s="63"/>
      <c r="C12" s="65"/>
      <c r="D12" s="66"/>
      <c r="E12" s="65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">
      <c r="A13" s="36"/>
      <c r="B13" s="32" t="s">
        <v>50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71"/>
    </row>
    <row r="14" spans="1:12" ht="21" customHeight="1" x14ac:dyDescent="0.2">
      <c r="A14" s="54">
        <v>2</v>
      </c>
      <c r="B14" s="56" t="s">
        <v>51</v>
      </c>
      <c r="C14" s="58">
        <v>0</v>
      </c>
      <c r="D14" s="54"/>
      <c r="E14" s="58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0" t="s">
        <v>67</v>
      </c>
    </row>
    <row r="15" spans="1:12" ht="21" customHeight="1" x14ac:dyDescent="0.2">
      <c r="A15" s="55"/>
      <c r="B15" s="57"/>
      <c r="C15" s="59"/>
      <c r="D15" s="55"/>
      <c r="E15" s="59"/>
      <c r="F15" s="38">
        <v>0</v>
      </c>
      <c r="G15" s="38">
        <v>0</v>
      </c>
      <c r="H15" s="38">
        <f t="shared" ref="H15" si="3">F15+G15</f>
        <v>0</v>
      </c>
      <c r="I15" s="2"/>
      <c r="J15" s="70"/>
    </row>
    <row r="16" spans="1:12" s="33" customFormat="1" ht="21" customHeight="1" x14ac:dyDescent="0.2">
      <c r="A16" s="36"/>
      <c r="B16" s="32" t="s">
        <v>52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71"/>
    </row>
    <row r="17" spans="1:10" ht="21" customHeight="1" x14ac:dyDescent="0.2">
      <c r="A17" s="77">
        <v>3</v>
      </c>
      <c r="B17" s="63" t="s">
        <v>53</v>
      </c>
      <c r="C17" s="65">
        <v>0</v>
      </c>
      <c r="D17" s="66"/>
      <c r="E17" s="65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68</v>
      </c>
    </row>
    <row r="18" spans="1:10" ht="21" customHeight="1" x14ac:dyDescent="0.2">
      <c r="A18" s="77"/>
      <c r="B18" s="63"/>
      <c r="C18" s="65"/>
      <c r="D18" s="66"/>
      <c r="E18" s="65"/>
      <c r="F18" s="38">
        <v>0</v>
      </c>
      <c r="G18" s="38">
        <v>0</v>
      </c>
      <c r="H18" s="38">
        <f t="shared" si="0"/>
        <v>0</v>
      </c>
      <c r="I18" s="2"/>
      <c r="J18" s="61"/>
    </row>
    <row r="19" spans="1:10" ht="21" customHeight="1" x14ac:dyDescent="0.2">
      <c r="A19" s="77"/>
      <c r="B19" s="63"/>
      <c r="C19" s="65"/>
      <c r="D19" s="66"/>
      <c r="E19" s="65"/>
      <c r="F19" s="38">
        <v>0</v>
      </c>
      <c r="G19" s="38">
        <v>0</v>
      </c>
      <c r="H19" s="38">
        <f t="shared" si="0"/>
        <v>0</v>
      </c>
      <c r="I19" s="2"/>
      <c r="J19" s="61"/>
    </row>
    <row r="20" spans="1:10" ht="21" customHeight="1" x14ac:dyDescent="0.2">
      <c r="A20" s="77"/>
      <c r="B20" s="63"/>
      <c r="C20" s="65"/>
      <c r="D20" s="66"/>
      <c r="E20" s="65"/>
      <c r="F20" s="38">
        <v>0</v>
      </c>
      <c r="G20" s="38">
        <v>0</v>
      </c>
      <c r="H20" s="38">
        <f t="shared" si="0"/>
        <v>0</v>
      </c>
      <c r="I20" s="2"/>
      <c r="J20" s="61"/>
    </row>
    <row r="21" spans="1:10" s="33" customFormat="1" ht="21" customHeight="1" x14ac:dyDescent="0.2">
      <c r="A21" s="36"/>
      <c r="B21" s="32" t="s">
        <v>54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62"/>
    </row>
    <row r="22" spans="1:10" ht="21" customHeight="1" x14ac:dyDescent="0.2">
      <c r="A22" s="77">
        <v>4</v>
      </c>
      <c r="B22" s="63" t="s">
        <v>4</v>
      </c>
      <c r="C22" s="65">
        <v>0</v>
      </c>
      <c r="D22" s="66"/>
      <c r="E22" s="65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69</v>
      </c>
    </row>
    <row r="23" spans="1:10" ht="21" customHeight="1" x14ac:dyDescent="0.2">
      <c r="A23" s="77"/>
      <c r="B23" s="63"/>
      <c r="C23" s="65"/>
      <c r="D23" s="66"/>
      <c r="E23" s="65"/>
      <c r="F23" s="38">
        <v>0</v>
      </c>
      <c r="G23" s="38">
        <v>0</v>
      </c>
      <c r="H23" s="38">
        <f t="shared" si="0"/>
        <v>0</v>
      </c>
      <c r="I23" s="2"/>
      <c r="J23" s="61"/>
    </row>
    <row r="24" spans="1:10" s="33" customFormat="1" ht="21" customHeight="1" x14ac:dyDescent="0.2">
      <c r="A24" s="36"/>
      <c r="B24" s="32" t="s">
        <v>55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62"/>
    </row>
    <row r="25" spans="1:10" ht="21" customHeight="1" x14ac:dyDescent="0.2">
      <c r="A25" s="54">
        <v>5</v>
      </c>
      <c r="B25" s="56" t="s">
        <v>56</v>
      </c>
      <c r="C25" s="58">
        <v>0</v>
      </c>
      <c r="D25" s="54"/>
      <c r="E25" s="58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0" t="s">
        <v>70</v>
      </c>
    </row>
    <row r="26" spans="1:10" ht="21" customHeight="1" x14ac:dyDescent="0.2">
      <c r="A26" s="55"/>
      <c r="B26" s="57"/>
      <c r="C26" s="59"/>
      <c r="D26" s="55"/>
      <c r="E26" s="59"/>
      <c r="F26" s="38">
        <v>0</v>
      </c>
      <c r="G26" s="38">
        <v>0</v>
      </c>
      <c r="H26" s="38">
        <f t="shared" ref="H26" si="8">F26+G26</f>
        <v>0</v>
      </c>
      <c r="I26" s="2"/>
      <c r="J26" s="70"/>
    </row>
    <row r="27" spans="1:10" s="33" customFormat="1" ht="21" customHeight="1" x14ac:dyDescent="0.2">
      <c r="A27" s="36"/>
      <c r="B27" s="32" t="s">
        <v>61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71"/>
    </row>
    <row r="28" spans="1:10" ht="21" customHeight="1" x14ac:dyDescent="0.2">
      <c r="A28" s="77">
        <v>6</v>
      </c>
      <c r="B28" s="63" t="s">
        <v>57</v>
      </c>
      <c r="C28" s="65">
        <v>0</v>
      </c>
      <c r="D28" s="66"/>
      <c r="E28" s="65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0" t="s">
        <v>71</v>
      </c>
    </row>
    <row r="29" spans="1:10" ht="21" customHeight="1" x14ac:dyDescent="0.2">
      <c r="A29" s="77"/>
      <c r="B29" s="63"/>
      <c r="C29" s="65"/>
      <c r="D29" s="66"/>
      <c r="E29" s="65"/>
      <c r="F29" s="38">
        <v>0</v>
      </c>
      <c r="G29" s="38">
        <v>0</v>
      </c>
      <c r="H29" s="38">
        <f t="shared" si="0"/>
        <v>0</v>
      </c>
      <c r="I29" s="2"/>
      <c r="J29" s="61"/>
    </row>
    <row r="30" spans="1:10" ht="21" customHeight="1" x14ac:dyDescent="0.2">
      <c r="A30" s="77"/>
      <c r="B30" s="63"/>
      <c r="C30" s="65"/>
      <c r="D30" s="66"/>
      <c r="E30" s="65"/>
      <c r="F30" s="38">
        <v>0</v>
      </c>
      <c r="G30" s="38">
        <v>0</v>
      </c>
      <c r="H30" s="38">
        <f t="shared" si="0"/>
        <v>0</v>
      </c>
      <c r="I30" s="2"/>
      <c r="J30" s="61"/>
    </row>
    <row r="31" spans="1:10" ht="21" customHeight="1" x14ac:dyDescent="0.2">
      <c r="A31" s="77"/>
      <c r="B31" s="63"/>
      <c r="C31" s="65"/>
      <c r="D31" s="66"/>
      <c r="E31" s="65"/>
      <c r="F31" s="38">
        <v>0</v>
      </c>
      <c r="G31" s="38">
        <v>0</v>
      </c>
      <c r="H31" s="38">
        <f t="shared" si="0"/>
        <v>0</v>
      </c>
      <c r="I31" s="2"/>
      <c r="J31" s="61"/>
    </row>
    <row r="32" spans="1:10" s="33" customFormat="1" ht="21" customHeight="1" x14ac:dyDescent="0.2">
      <c r="A32" s="36"/>
      <c r="B32" s="32" t="s">
        <v>62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62"/>
    </row>
    <row r="33" spans="1:10" ht="21" customHeight="1" x14ac:dyDescent="0.2">
      <c r="A33" s="77">
        <v>7</v>
      </c>
      <c r="B33" s="63" t="s">
        <v>58</v>
      </c>
      <c r="C33" s="65">
        <v>0</v>
      </c>
      <c r="D33" s="66"/>
      <c r="E33" s="65">
        <f t="shared" si="2"/>
        <v>0</v>
      </c>
      <c r="F33" s="38">
        <v>50</v>
      </c>
      <c r="G33" s="38">
        <v>0</v>
      </c>
      <c r="H33" s="38">
        <f t="shared" si="0"/>
        <v>50</v>
      </c>
      <c r="I33" s="2" t="s">
        <v>88</v>
      </c>
      <c r="J33" s="51"/>
    </row>
    <row r="34" spans="1:10" ht="21" customHeight="1" x14ac:dyDescent="0.2">
      <c r="A34" s="77"/>
      <c r="B34" s="63"/>
      <c r="C34" s="65"/>
      <c r="D34" s="66"/>
      <c r="E34" s="65"/>
      <c r="F34" s="38">
        <v>0</v>
      </c>
      <c r="G34" s="38">
        <v>0</v>
      </c>
      <c r="H34" s="38">
        <f t="shared" si="0"/>
        <v>0</v>
      </c>
      <c r="I34" s="2"/>
      <c r="J34" s="52"/>
    </row>
    <row r="35" spans="1:10" ht="21" customHeight="1" x14ac:dyDescent="0.2">
      <c r="A35" s="77"/>
      <c r="B35" s="63"/>
      <c r="C35" s="65"/>
      <c r="D35" s="66"/>
      <c r="E35" s="65"/>
      <c r="F35" s="38">
        <v>0</v>
      </c>
      <c r="G35" s="38">
        <v>0</v>
      </c>
      <c r="H35" s="38">
        <f t="shared" si="0"/>
        <v>0</v>
      </c>
      <c r="I35" s="2"/>
      <c r="J35" s="52"/>
    </row>
    <row r="36" spans="1:10" ht="21" customHeight="1" x14ac:dyDescent="0.2">
      <c r="A36" s="77"/>
      <c r="B36" s="63"/>
      <c r="C36" s="65"/>
      <c r="D36" s="66"/>
      <c r="E36" s="65"/>
      <c r="F36" s="38">
        <v>0</v>
      </c>
      <c r="G36" s="38">
        <v>0</v>
      </c>
      <c r="H36" s="38">
        <f t="shared" si="0"/>
        <v>0</v>
      </c>
      <c r="I36" s="2"/>
      <c r="J36" s="52"/>
    </row>
    <row r="37" spans="1:10" s="33" customFormat="1" ht="21" customHeight="1" x14ac:dyDescent="0.2">
      <c r="A37" s="36"/>
      <c r="B37" s="32" t="s">
        <v>63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50</v>
      </c>
      <c r="G37" s="39">
        <f t="shared" ref="G37" si="14">SUM(G33:G36)</f>
        <v>0</v>
      </c>
      <c r="H37" s="39">
        <f>SUM(H33:H36)</f>
        <v>50</v>
      </c>
      <c r="I37" s="37"/>
      <c r="J37" s="53"/>
    </row>
    <row r="38" spans="1:10" ht="21" customHeight="1" x14ac:dyDescent="0.2">
      <c r="A38" s="77">
        <v>8</v>
      </c>
      <c r="B38" s="63" t="s">
        <v>3</v>
      </c>
      <c r="C38" s="65">
        <v>0</v>
      </c>
      <c r="D38" s="66"/>
      <c r="E38" s="6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72</v>
      </c>
    </row>
    <row r="39" spans="1:10" ht="21" customHeight="1" x14ac:dyDescent="0.2">
      <c r="A39" s="77"/>
      <c r="B39" s="63"/>
      <c r="C39" s="65"/>
      <c r="D39" s="66"/>
      <c r="E39" s="65"/>
      <c r="F39" s="38">
        <v>0</v>
      </c>
      <c r="G39" s="38">
        <v>0</v>
      </c>
      <c r="H39" s="38">
        <f t="shared" si="0"/>
        <v>0</v>
      </c>
      <c r="I39" s="2"/>
      <c r="J39" s="61"/>
    </row>
    <row r="40" spans="1:10" s="33" customFormat="1" ht="21" customHeight="1" x14ac:dyDescent="0.2">
      <c r="A40" s="36"/>
      <c r="B40" s="32" t="s">
        <v>59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62"/>
    </row>
    <row r="41" spans="1:10" ht="21" customHeight="1" x14ac:dyDescent="0.2">
      <c r="A41" s="77">
        <v>9</v>
      </c>
      <c r="B41" s="63" t="s">
        <v>60</v>
      </c>
      <c r="C41" s="65">
        <v>0</v>
      </c>
      <c r="D41" s="66"/>
      <c r="E41" s="6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0" t="s">
        <v>73</v>
      </c>
    </row>
    <row r="42" spans="1:10" ht="21" customHeight="1" x14ac:dyDescent="0.2">
      <c r="A42" s="77"/>
      <c r="B42" s="63"/>
      <c r="C42" s="65"/>
      <c r="D42" s="66"/>
      <c r="E42" s="65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">
      <c r="A43" s="77"/>
      <c r="B43" s="63"/>
      <c r="C43" s="65"/>
      <c r="D43" s="66"/>
      <c r="E43" s="65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">
      <c r="A44" s="36"/>
      <c r="B44" s="32" t="s">
        <v>64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71"/>
    </row>
    <row r="45" spans="1:10" ht="21" customHeight="1" x14ac:dyDescent="0.2">
      <c r="A45" s="54">
        <v>10</v>
      </c>
      <c r="B45" s="63" t="s">
        <v>5</v>
      </c>
      <c r="C45" s="65">
        <v>0</v>
      </c>
      <c r="D45" s="66"/>
      <c r="E45" s="65">
        <f t="shared" si="2"/>
        <v>0</v>
      </c>
      <c r="F45" s="38">
        <v>0</v>
      </c>
      <c r="G45" s="38">
        <v>300</v>
      </c>
      <c r="H45" s="38">
        <f t="shared" si="0"/>
        <v>300</v>
      </c>
      <c r="I45" s="2" t="s">
        <v>98</v>
      </c>
      <c r="J45" s="51"/>
    </row>
    <row r="46" spans="1:10" ht="21" customHeight="1" x14ac:dyDescent="0.2">
      <c r="A46" s="64"/>
      <c r="B46" s="63"/>
      <c r="C46" s="65"/>
      <c r="D46" s="66"/>
      <c r="E46" s="65"/>
      <c r="F46" s="38">
        <v>0</v>
      </c>
      <c r="G46" s="38">
        <v>71</v>
      </c>
      <c r="H46" s="38">
        <f t="shared" ref="H46:H51" si="19">F46+G46</f>
        <v>71</v>
      </c>
      <c r="I46" s="2"/>
      <c r="J46" s="52"/>
    </row>
    <row r="47" spans="1:10" ht="21" customHeight="1" x14ac:dyDescent="0.2">
      <c r="A47" s="64"/>
      <c r="B47" s="63"/>
      <c r="C47" s="65"/>
      <c r="D47" s="66"/>
      <c r="E47" s="65"/>
      <c r="F47" s="38">
        <v>0</v>
      </c>
      <c r="G47" s="38">
        <v>0</v>
      </c>
      <c r="H47" s="38">
        <f t="shared" si="19"/>
        <v>0</v>
      </c>
      <c r="I47" s="2"/>
      <c r="J47" s="52"/>
    </row>
    <row r="48" spans="1:10" ht="21" customHeight="1" x14ac:dyDescent="0.2">
      <c r="A48" s="64"/>
      <c r="B48" s="63"/>
      <c r="C48" s="65"/>
      <c r="D48" s="66"/>
      <c r="E48" s="65"/>
      <c r="F48" s="38">
        <v>0</v>
      </c>
      <c r="G48" s="38">
        <v>0</v>
      </c>
      <c r="H48" s="38">
        <f t="shared" si="19"/>
        <v>0</v>
      </c>
      <c r="I48" s="2"/>
      <c r="J48" s="52"/>
    </row>
    <row r="49" spans="1:10" ht="21" customHeight="1" x14ac:dyDescent="0.2">
      <c r="A49" s="64"/>
      <c r="B49" s="63"/>
      <c r="C49" s="65"/>
      <c r="D49" s="66"/>
      <c r="E49" s="65"/>
      <c r="F49" s="38">
        <v>0</v>
      </c>
      <c r="G49" s="38">
        <v>0</v>
      </c>
      <c r="H49" s="38">
        <f t="shared" si="19"/>
        <v>0</v>
      </c>
      <c r="I49" s="2"/>
      <c r="J49" s="52"/>
    </row>
    <row r="50" spans="1:10" ht="21" customHeight="1" x14ac:dyDescent="0.2">
      <c r="A50" s="64"/>
      <c r="B50" s="63"/>
      <c r="C50" s="65"/>
      <c r="D50" s="66"/>
      <c r="E50" s="65"/>
      <c r="F50" s="38">
        <v>0</v>
      </c>
      <c r="G50" s="38">
        <v>0</v>
      </c>
      <c r="H50" s="38">
        <f t="shared" si="19"/>
        <v>0</v>
      </c>
      <c r="I50" s="2"/>
      <c r="J50" s="52"/>
    </row>
    <row r="51" spans="1:10" ht="21" customHeight="1" x14ac:dyDescent="0.2">
      <c r="A51" s="55"/>
      <c r="B51" s="63"/>
      <c r="C51" s="65"/>
      <c r="D51" s="66"/>
      <c r="E51" s="65"/>
      <c r="F51" s="38">
        <v>0</v>
      </c>
      <c r="G51" s="38">
        <v>0</v>
      </c>
      <c r="H51" s="38">
        <f t="shared" si="19"/>
        <v>0</v>
      </c>
      <c r="I51" s="2"/>
      <c r="J51" s="52"/>
    </row>
    <row r="52" spans="1:10" s="33" customFormat="1" ht="21" customHeight="1" x14ac:dyDescent="0.2">
      <c r="A52" s="36"/>
      <c r="B52" s="32" t="s">
        <v>65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>SUM(G45:G51)</f>
        <v>371</v>
      </c>
      <c r="H52" s="39">
        <f>SUM(H45:H51)</f>
        <v>371</v>
      </c>
      <c r="I52" s="37"/>
      <c r="J52" s="53"/>
    </row>
    <row r="53" spans="1:10" ht="21" customHeight="1" x14ac:dyDescent="0.2">
      <c r="A53" s="36"/>
      <c r="B53" s="32" t="s">
        <v>66</v>
      </c>
      <c r="C53" s="39">
        <f>SUM(C52,C44,C40,C37,C32,C27,C24,C21,C16,C13)</f>
        <v>0</v>
      </c>
      <c r="D53" s="39">
        <f t="shared" ref="D53:G53" si="21">SUM(D52,D44,D40,D37,D32,D27,D24,D21,D16,D13)</f>
        <v>0</v>
      </c>
      <c r="E53" s="39">
        <f t="shared" si="21"/>
        <v>0</v>
      </c>
      <c r="F53" s="39">
        <f t="shared" si="21"/>
        <v>50</v>
      </c>
      <c r="G53" s="39">
        <f t="shared" si="21"/>
        <v>371</v>
      </c>
      <c r="H53" s="39">
        <f>SUM(H52,H44,H40,H37,H32,H27,H24,H21,H16,H13)</f>
        <v>421</v>
      </c>
      <c r="I53" s="37"/>
      <c r="J53" s="41"/>
    </row>
    <row r="57" spans="1:10" ht="21" customHeight="1" x14ac:dyDescent="0.2">
      <c r="A57" s="75" t="s">
        <v>12</v>
      </c>
      <c r="B57" s="76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4" t="s">
        <v>14</v>
      </c>
    </row>
    <row r="58" spans="1:10" ht="21" customHeight="1" x14ac:dyDescent="0.2">
      <c r="A58" s="72">
        <f>E53</f>
        <v>0</v>
      </c>
      <c r="B58" s="73"/>
      <c r="C58" s="73">
        <f>H53</f>
        <v>421</v>
      </c>
      <c r="D58" s="73"/>
      <c r="E58" s="73">
        <f>F53</f>
        <v>50</v>
      </c>
      <c r="F58" s="73"/>
      <c r="G58" s="73">
        <f>G53</f>
        <v>371</v>
      </c>
      <c r="H58" s="73"/>
      <c r="I58" s="35">
        <f>A58-C58</f>
        <v>-421</v>
      </c>
    </row>
    <row r="60" spans="1:10" ht="21" customHeight="1" x14ac:dyDescent="0.2">
      <c r="A60" s="42" t="s">
        <v>77</v>
      </c>
      <c r="B60" s="43"/>
      <c r="C60" s="44" t="s">
        <v>78</v>
      </c>
      <c r="D60" s="42"/>
      <c r="E60" s="42" t="s">
        <v>79</v>
      </c>
      <c r="F60" s="42"/>
      <c r="G60" s="42" t="s">
        <v>80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zoomScale="120" zoomScaleNormal="120" zoomScalePageLayoutView="120" workbookViewId="0">
      <selection activeCell="O20" sqref="O20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664062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" x14ac:dyDescent="0.2">
      <c r="B5" s="78" t="s">
        <v>74</v>
      </c>
      <c r="C5" s="78"/>
      <c r="D5" s="78"/>
      <c r="E5" s="78"/>
      <c r="F5" s="78"/>
      <c r="G5" s="78"/>
      <c r="H5" s="78"/>
      <c r="I5" s="78"/>
      <c r="J5" s="78"/>
      <c r="K5" s="78"/>
    </row>
    <row r="6" spans="2:11" ht="17" x14ac:dyDescent="0.2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">
      <c r="B8" s="10"/>
      <c r="C8" s="11"/>
      <c r="D8" s="12" t="s">
        <v>19</v>
      </c>
      <c r="E8" s="12"/>
      <c r="F8" s="103" t="s">
        <v>82</v>
      </c>
      <c r="G8" s="103"/>
      <c r="H8" s="12" t="s">
        <v>20</v>
      </c>
      <c r="I8" s="11"/>
      <c r="J8" s="103" t="s">
        <v>83</v>
      </c>
      <c r="K8" s="104"/>
    </row>
    <row r="9" spans="2:11" ht="18.75" customHeight="1" x14ac:dyDescent="0.2">
      <c r="B9" s="10"/>
      <c r="C9" s="11"/>
      <c r="D9" s="12" t="s">
        <v>21</v>
      </c>
      <c r="E9" s="12"/>
      <c r="F9" s="103" t="s">
        <v>84</v>
      </c>
      <c r="G9" s="103"/>
      <c r="H9" s="12" t="s">
        <v>22</v>
      </c>
      <c r="I9" s="11"/>
      <c r="J9" s="103" t="s">
        <v>85</v>
      </c>
      <c r="K9" s="104"/>
    </row>
    <row r="10" spans="2:11" ht="18.75" customHeight="1" x14ac:dyDescent="0.2">
      <c r="B10" s="10"/>
      <c r="C10" s="11"/>
      <c r="D10" s="12" t="s">
        <v>23</v>
      </c>
      <c r="E10" s="12"/>
      <c r="F10" s="103" t="s">
        <v>86</v>
      </c>
      <c r="G10" s="103"/>
      <c r="H10" s="12" t="s">
        <v>24</v>
      </c>
      <c r="I10" s="13"/>
      <c r="J10" s="103" t="s">
        <v>87</v>
      </c>
      <c r="K10" s="104"/>
    </row>
    <row r="11" spans="2:11" ht="18.75" customHeight="1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">
      <c r="B13" s="94" t="s">
        <v>25</v>
      </c>
      <c r="C13" s="95"/>
      <c r="D13" s="18" t="s">
        <v>26</v>
      </c>
      <c r="E13" s="90" t="s">
        <v>27</v>
      </c>
      <c r="F13" s="92"/>
      <c r="G13" s="19" t="s">
        <v>28</v>
      </c>
      <c r="H13" s="20" t="s">
        <v>29</v>
      </c>
      <c r="I13" s="90" t="s">
        <v>30</v>
      </c>
      <c r="J13" s="92"/>
      <c r="K13" s="19" t="s">
        <v>31</v>
      </c>
    </row>
    <row r="14" spans="2:11" ht="18" customHeight="1" x14ac:dyDescent="0.2">
      <c r="B14" s="88">
        <v>1</v>
      </c>
      <c r="C14" s="89"/>
      <c r="D14" s="96" t="s">
        <v>32</v>
      </c>
      <c r="E14" s="88" t="s">
        <v>33</v>
      </c>
      <c r="F14" s="89"/>
      <c r="G14" s="21">
        <v>458</v>
      </c>
      <c r="H14" s="21">
        <v>458</v>
      </c>
      <c r="I14" s="83"/>
      <c r="J14" s="84"/>
      <c r="K14" s="22" t="s">
        <v>97</v>
      </c>
    </row>
    <row r="15" spans="2:11" ht="18" customHeight="1" x14ac:dyDescent="0.2">
      <c r="B15" s="88">
        <v>2</v>
      </c>
      <c r="C15" s="89"/>
      <c r="D15" s="97"/>
      <c r="E15" s="99" t="s">
        <v>35</v>
      </c>
      <c r="F15" s="100"/>
      <c r="G15" s="21">
        <v>338</v>
      </c>
      <c r="H15" s="21">
        <v>338</v>
      </c>
      <c r="I15" s="83"/>
      <c r="J15" s="84"/>
      <c r="K15" s="22" t="s">
        <v>99</v>
      </c>
    </row>
    <row r="16" spans="2:11" ht="18" customHeight="1" x14ac:dyDescent="0.2">
      <c r="B16" s="47"/>
      <c r="C16" s="48"/>
      <c r="D16" s="97"/>
      <c r="E16" s="101"/>
      <c r="F16" s="102"/>
      <c r="G16" s="21">
        <v>233.73</v>
      </c>
      <c r="H16" s="21">
        <v>233.73</v>
      </c>
      <c r="I16" s="45"/>
      <c r="J16" s="46"/>
      <c r="K16" s="22" t="s">
        <v>100</v>
      </c>
    </row>
    <row r="17" spans="2:11" ht="18" customHeight="1" x14ac:dyDescent="0.2">
      <c r="B17" s="88">
        <v>3</v>
      </c>
      <c r="C17" s="89"/>
      <c r="D17" s="97"/>
      <c r="E17" s="88" t="s">
        <v>36</v>
      </c>
      <c r="F17" s="89"/>
      <c r="G17" s="21">
        <v>0</v>
      </c>
      <c r="H17" s="21"/>
      <c r="I17" s="83"/>
      <c r="J17" s="84"/>
      <c r="K17" s="22" t="s">
        <v>34</v>
      </c>
    </row>
    <row r="18" spans="2:11" ht="18" customHeight="1" x14ac:dyDescent="0.2">
      <c r="B18" s="47"/>
      <c r="C18" s="48"/>
      <c r="D18" s="97"/>
      <c r="E18" s="99" t="s">
        <v>37</v>
      </c>
      <c r="F18" s="100"/>
      <c r="G18" s="21">
        <v>235</v>
      </c>
      <c r="H18" s="21">
        <v>235</v>
      </c>
      <c r="I18" s="45"/>
      <c r="J18" s="46"/>
      <c r="K18" s="22" t="s">
        <v>93</v>
      </c>
    </row>
    <row r="19" spans="2:11" ht="36" customHeight="1" x14ac:dyDescent="0.2">
      <c r="B19" s="47"/>
      <c r="C19" s="48"/>
      <c r="D19" s="97"/>
      <c r="E19" s="105"/>
      <c r="F19" s="106"/>
      <c r="G19" s="21">
        <v>734</v>
      </c>
      <c r="H19" s="21">
        <v>734</v>
      </c>
      <c r="I19" s="45"/>
      <c r="J19" s="46"/>
      <c r="K19" s="27" t="s">
        <v>92</v>
      </c>
    </row>
    <row r="20" spans="2:11" ht="18" customHeight="1" x14ac:dyDescent="0.2">
      <c r="B20" s="88">
        <v>4</v>
      </c>
      <c r="C20" s="89"/>
      <c r="D20" s="97"/>
      <c r="E20" s="105"/>
      <c r="F20" s="106"/>
      <c r="G20" s="21">
        <v>30</v>
      </c>
      <c r="H20" s="21"/>
      <c r="I20" s="83">
        <v>30</v>
      </c>
      <c r="J20" s="84"/>
      <c r="K20" s="22" t="s">
        <v>89</v>
      </c>
    </row>
    <row r="21" spans="2:11" ht="18" customHeight="1" x14ac:dyDescent="0.2">
      <c r="B21" s="47"/>
      <c r="C21" s="48"/>
      <c r="D21" s="97"/>
      <c r="E21" s="105"/>
      <c r="F21" s="106"/>
      <c r="G21" s="21">
        <v>198</v>
      </c>
      <c r="H21" s="21"/>
      <c r="I21" s="45"/>
      <c r="J21" s="46">
        <v>198</v>
      </c>
      <c r="K21" s="22" t="s">
        <v>90</v>
      </c>
    </row>
    <row r="22" spans="2:11" ht="18" customHeight="1" x14ac:dyDescent="0.2">
      <c r="B22" s="47"/>
      <c r="C22" s="48"/>
      <c r="D22" s="97"/>
      <c r="E22" s="105"/>
      <c r="F22" s="106"/>
      <c r="G22" s="21">
        <v>162</v>
      </c>
      <c r="H22" s="21">
        <v>162</v>
      </c>
      <c r="I22" s="45"/>
      <c r="J22" s="46"/>
      <c r="K22" s="22" t="s">
        <v>94</v>
      </c>
    </row>
    <row r="23" spans="2:11" ht="18" customHeight="1" x14ac:dyDescent="0.2">
      <c r="B23" s="47"/>
      <c r="C23" s="48"/>
      <c r="D23" s="97"/>
      <c r="E23" s="105"/>
      <c r="F23" s="106"/>
      <c r="G23" s="21">
        <v>99</v>
      </c>
      <c r="H23" s="21">
        <v>99</v>
      </c>
      <c r="I23" s="45"/>
      <c r="J23" s="46"/>
      <c r="K23" s="22" t="s">
        <v>95</v>
      </c>
    </row>
    <row r="24" spans="2:11" ht="18" customHeight="1" x14ac:dyDescent="0.2">
      <c r="B24" s="47"/>
      <c r="C24" s="48"/>
      <c r="D24" s="97"/>
      <c r="E24" s="105"/>
      <c r="F24" s="106"/>
      <c r="G24" s="21">
        <v>214.3</v>
      </c>
      <c r="H24" s="21">
        <v>214.3</v>
      </c>
      <c r="I24" s="45"/>
      <c r="J24" s="46"/>
      <c r="K24" s="22" t="s">
        <v>91</v>
      </c>
    </row>
    <row r="25" spans="2:11" ht="18" customHeight="1" x14ac:dyDescent="0.2">
      <c r="B25" s="47"/>
      <c r="C25" s="48"/>
      <c r="D25" s="97"/>
      <c r="E25" s="105"/>
      <c r="F25" s="106"/>
      <c r="G25" s="21">
        <v>83</v>
      </c>
      <c r="H25" s="21">
        <v>83</v>
      </c>
      <c r="I25" s="45"/>
      <c r="J25" s="46"/>
      <c r="K25" s="22" t="s">
        <v>96</v>
      </c>
    </row>
    <row r="26" spans="2:11" ht="18" customHeight="1" x14ac:dyDescent="0.2">
      <c r="B26" s="47"/>
      <c r="C26" s="48"/>
      <c r="D26" s="97"/>
      <c r="E26" s="101"/>
      <c r="F26" s="102"/>
      <c r="G26" s="21">
        <v>162</v>
      </c>
      <c r="H26" s="21"/>
      <c r="I26" s="45"/>
      <c r="J26" s="46">
        <v>162</v>
      </c>
      <c r="K26" s="22" t="s">
        <v>101</v>
      </c>
    </row>
    <row r="27" spans="2:11" ht="18" customHeight="1" x14ac:dyDescent="0.2">
      <c r="B27" s="88">
        <v>5</v>
      </c>
      <c r="C27" s="89"/>
      <c r="D27" s="98"/>
      <c r="E27" s="88" t="s">
        <v>38</v>
      </c>
      <c r="F27" s="89"/>
      <c r="G27" s="21">
        <v>0</v>
      </c>
      <c r="H27" s="21"/>
      <c r="I27" s="83"/>
      <c r="J27" s="84"/>
      <c r="K27" s="27" t="s">
        <v>39</v>
      </c>
    </row>
    <row r="28" spans="2:11" ht="18" customHeight="1" x14ac:dyDescent="0.2">
      <c r="B28" s="88">
        <v>6</v>
      </c>
      <c r="C28" s="89"/>
      <c r="D28" s="96" t="s">
        <v>40</v>
      </c>
      <c r="E28" s="87"/>
      <c r="F28" s="87"/>
      <c r="G28" s="21">
        <v>0</v>
      </c>
      <c r="H28" s="21"/>
      <c r="I28" s="83"/>
      <c r="J28" s="84"/>
      <c r="K28" s="22"/>
    </row>
    <row r="29" spans="2:11" ht="18" customHeight="1" x14ac:dyDescent="0.2">
      <c r="B29" s="88">
        <v>7</v>
      </c>
      <c r="C29" s="89"/>
      <c r="D29" s="97"/>
      <c r="E29" s="87"/>
      <c r="F29" s="87"/>
      <c r="G29" s="21">
        <v>0</v>
      </c>
      <c r="H29" s="21"/>
      <c r="I29" s="83"/>
      <c r="J29" s="84"/>
      <c r="K29" s="22"/>
    </row>
    <row r="30" spans="2:11" ht="18" customHeight="1" x14ac:dyDescent="0.2">
      <c r="B30" s="88">
        <v>8</v>
      </c>
      <c r="C30" s="89"/>
      <c r="D30" s="98"/>
      <c r="E30" s="87"/>
      <c r="F30" s="87"/>
      <c r="G30" s="21">
        <v>0</v>
      </c>
      <c r="H30" s="21"/>
      <c r="I30" s="83"/>
      <c r="J30" s="84"/>
      <c r="K30" s="22"/>
    </row>
    <row r="31" spans="2:11" ht="18" customHeight="1" x14ac:dyDescent="0.2">
      <c r="B31" s="90" t="s">
        <v>41</v>
      </c>
      <c r="C31" s="91"/>
      <c r="D31" s="91"/>
      <c r="E31" s="91"/>
      <c r="F31" s="92"/>
      <c r="G31" s="23">
        <f>SUM(G14:G30)</f>
        <v>2947.03</v>
      </c>
      <c r="H31" s="23">
        <f>SUM(H14:H30)</f>
        <v>2557.0300000000002</v>
      </c>
      <c r="I31" s="85">
        <f>SUM(I14:J30)</f>
        <v>390</v>
      </c>
      <c r="J31" s="86"/>
      <c r="K31" s="24"/>
    </row>
    <row r="32" spans="2:11" ht="18" customHeight="1" x14ac:dyDescent="0.2">
      <c r="B32" s="17"/>
      <c r="C32" s="17"/>
      <c r="D32" s="17"/>
      <c r="E32" s="17"/>
      <c r="F32" s="17"/>
      <c r="G32" s="17"/>
      <c r="H32" s="17"/>
      <c r="I32" s="17"/>
      <c r="J32" s="25"/>
      <c r="K32" s="17"/>
    </row>
    <row r="33" spans="2:11" ht="18" customHeight="1" x14ac:dyDescent="0.2">
      <c r="B33" s="93" t="s">
        <v>29</v>
      </c>
      <c r="C33" s="93"/>
      <c r="D33" s="93"/>
      <c r="E33" s="93"/>
      <c r="F33" s="93"/>
      <c r="G33" s="93" t="s">
        <v>42</v>
      </c>
      <c r="H33" s="93"/>
      <c r="I33" s="93"/>
      <c r="J33" s="93"/>
      <c r="K33" s="19" t="s">
        <v>43</v>
      </c>
    </row>
    <row r="34" spans="2:11" ht="18" customHeight="1" x14ac:dyDescent="0.2">
      <c r="B34" s="82">
        <f>H31</f>
        <v>2557.0300000000002</v>
      </c>
      <c r="C34" s="82"/>
      <c r="D34" s="82"/>
      <c r="E34" s="82"/>
      <c r="F34" s="82"/>
      <c r="G34" s="82">
        <f>I31</f>
        <v>390</v>
      </c>
      <c r="H34" s="82"/>
      <c r="I34" s="82"/>
      <c r="J34" s="82"/>
      <c r="K34" s="26">
        <f>SUM(B34:J34)</f>
        <v>2947.03</v>
      </c>
    </row>
    <row r="35" spans="2:11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2:11" x14ac:dyDescent="0.2">
      <c r="B36" s="17" t="s">
        <v>44</v>
      </c>
      <c r="C36" s="17"/>
      <c r="D36" s="17"/>
      <c r="E36" s="17"/>
      <c r="F36" s="17" t="s">
        <v>45</v>
      </c>
      <c r="G36" s="17" t="s">
        <v>46</v>
      </c>
      <c r="H36" s="17"/>
      <c r="I36" s="17"/>
      <c r="J36" s="17" t="s">
        <v>47</v>
      </c>
      <c r="K36" s="17"/>
    </row>
  </sheetData>
  <mergeCells count="42">
    <mergeCell ref="B5:K5"/>
    <mergeCell ref="B29:C29"/>
    <mergeCell ref="J8:K8"/>
    <mergeCell ref="J9:K9"/>
    <mergeCell ref="J10:K10"/>
    <mergeCell ref="E27:F27"/>
    <mergeCell ref="I17:J17"/>
    <mergeCell ref="F8:G8"/>
    <mergeCell ref="F9:G9"/>
    <mergeCell ref="F10:G10"/>
    <mergeCell ref="D28:D30"/>
    <mergeCell ref="I20:J20"/>
    <mergeCell ref="I27:J27"/>
    <mergeCell ref="I13:J13"/>
    <mergeCell ref="I14:J14"/>
    <mergeCell ref="I15:J15"/>
    <mergeCell ref="E17:F17"/>
    <mergeCell ref="E13:F13"/>
    <mergeCell ref="E14:F14"/>
    <mergeCell ref="B13:C13"/>
    <mergeCell ref="B14:C14"/>
    <mergeCell ref="B15:C15"/>
    <mergeCell ref="D14:D27"/>
    <mergeCell ref="B17:C17"/>
    <mergeCell ref="B20:C20"/>
    <mergeCell ref="B27:C27"/>
    <mergeCell ref="E15:F16"/>
    <mergeCell ref="E18:F26"/>
    <mergeCell ref="G34:J34"/>
    <mergeCell ref="B34:F34"/>
    <mergeCell ref="I30:J30"/>
    <mergeCell ref="I31:J31"/>
    <mergeCell ref="E28:F28"/>
    <mergeCell ref="I28:J28"/>
    <mergeCell ref="E29:F29"/>
    <mergeCell ref="I29:J29"/>
    <mergeCell ref="E30:F30"/>
    <mergeCell ref="B30:C30"/>
    <mergeCell ref="B31:F31"/>
    <mergeCell ref="B33:F33"/>
    <mergeCell ref="G33:J33"/>
    <mergeCell ref="B28:C28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2018-11-15T04:10:51Z</dcterms:modified>
</cp:coreProperties>
</file>