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/>
  <mc:AlternateContent xmlns:mc="http://schemas.openxmlformats.org/markup-compatibility/2006">
    <mc:Choice Requires="x15">
      <x15ac:absPath xmlns:x15ac="http://schemas.microsoft.com/office/spreadsheetml/2010/11/ac" url="/Users/guoanshiguanjun/Desktop/202402空客年会服装制作/"/>
    </mc:Choice>
  </mc:AlternateContent>
  <bookViews>
    <workbookView xWindow="840" yWindow="1140" windowWidth="18540" windowHeight="11620"/>
  </bookViews>
  <sheets>
    <sheet name="服装制作" sheetId="23" r:id="rId1"/>
    <sheet name="Sheet1" sheetId="20" state="hidden" r:id="rId2"/>
  </sheets>
  <definedNames>
    <definedName name="_xlnm.Print_Area" localSheetId="0">服装制作!$A$4:$G$12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23" l="1"/>
  <c r="G8" i="23"/>
  <c r="G9" i="23"/>
  <c r="G10" i="23"/>
  <c r="G11" i="23"/>
  <c r="E2" i="20"/>
  <c r="E3" i="20"/>
  <c r="E4" i="20"/>
  <c r="E5" i="20"/>
  <c r="E6" i="20"/>
  <c r="E7" i="20"/>
  <c r="E9" i="20"/>
  <c r="E10" i="20"/>
  <c r="E11" i="20"/>
  <c r="E13" i="20"/>
  <c r="E14" i="20"/>
  <c r="E16" i="20"/>
  <c r="E17" i="20"/>
  <c r="E32" i="20"/>
  <c r="E34" i="20"/>
</calcChain>
</file>

<file path=xl/sharedStrings.xml><?xml version="1.0" encoding="utf-8"?>
<sst xmlns="http://schemas.openxmlformats.org/spreadsheetml/2006/main" count="63" uniqueCount="62">
  <si>
    <t>No.</t>
  </si>
  <si>
    <t>项目</t>
  </si>
  <si>
    <t>内容</t>
  </si>
  <si>
    <t>单价（元）</t>
  </si>
  <si>
    <t>总额（元）</t>
  </si>
  <si>
    <t>备注</t>
  </si>
  <si>
    <t>电脑及线材辅料</t>
  </si>
  <si>
    <t>多媒体</t>
  </si>
  <si>
    <t>其他</t>
  </si>
  <si>
    <t>场地搭建</t>
  </si>
  <si>
    <t>物料</t>
  </si>
  <si>
    <t>活动背景板</t>
  </si>
  <si>
    <t>晚宴背景板</t>
  </si>
  <si>
    <t>签到台（含布置）</t>
  </si>
  <si>
    <t>指引板（含水牌架子）</t>
  </si>
  <si>
    <t>物料设计（含所有活动物料）</t>
  </si>
  <si>
    <t>物料印刷（含所有活动物料）</t>
  </si>
  <si>
    <t>设备</t>
  </si>
  <si>
    <t>显示屏</t>
  </si>
  <si>
    <t>音响设备、话筒</t>
  </si>
  <si>
    <t>客商邀请</t>
  </si>
  <si>
    <t>客商邀请及对接</t>
  </si>
  <si>
    <t>活动策划及统筹</t>
  </si>
  <si>
    <t>晚宴</t>
  </si>
  <si>
    <t>晚餐（分餐）</t>
  </si>
  <si>
    <t>茶歇</t>
  </si>
  <si>
    <t>摄影师</t>
  </si>
  <si>
    <t>摄像师</t>
  </si>
  <si>
    <t>云相册</t>
  </si>
  <si>
    <t>短视频剪辑</t>
  </si>
  <si>
    <t>花艺采购</t>
  </si>
  <si>
    <t>伴手礼采购</t>
  </si>
  <si>
    <t>酒店停车</t>
  </si>
  <si>
    <t>人工</t>
  </si>
  <si>
    <t>场地执行</t>
  </si>
  <si>
    <t>住宿</t>
  </si>
  <si>
    <t>酒店住宿</t>
  </si>
  <si>
    <t>小计</t>
  </si>
  <si>
    <t>税</t>
  </si>
  <si>
    <t>总计</t>
  </si>
  <si>
    <t>设计费</t>
    <rPh sb="0" eb="1">
      <t>she ji fei</t>
    </rPh>
    <phoneticPr fontId="15" type="noConversion"/>
  </si>
  <si>
    <t>报价公司</t>
  </si>
  <si>
    <t>联系人</t>
  </si>
  <si>
    <t>项目日期/地点</t>
  </si>
  <si>
    <t>康辉集团北京国际会议展览有限公司</t>
    <rPh sb="0" eb="1">
      <t>kang hui ji tuan</t>
    </rPh>
    <rPh sb="4" eb="5">
      <t>bei jing guo ji hui yi zhan lan you xian gong si</t>
    </rPh>
    <phoneticPr fontId="15" type="noConversion"/>
  </si>
  <si>
    <t>报价日期</t>
    <rPh sb="0" eb="1">
      <t>bao jia</t>
    </rPh>
    <phoneticPr fontId="15" type="noConversion"/>
  </si>
  <si>
    <t>王靖楠13426367496 / wangjingnan@cct.cn</t>
    <phoneticPr fontId="15" type="noConversion"/>
  </si>
  <si>
    <t>共计：</t>
    <rPh sb="0" eb="1">
      <t>gong ji</t>
    </rPh>
    <phoneticPr fontId="15" type="noConversion"/>
  </si>
  <si>
    <t>服务费10%：</t>
    <rPh sb="0" eb="1">
      <t>fu wu fei</t>
    </rPh>
    <phoneticPr fontId="15" type="noConversion"/>
  </si>
  <si>
    <t>税点6%（增值税专用发票）：</t>
    <rPh sb="5" eb="6">
      <t>zeng zhi shui</t>
    </rPh>
    <rPh sb="8" eb="9">
      <t>zhuan yong fa p</t>
    </rPh>
    <phoneticPr fontId="15" type="noConversion"/>
  </si>
  <si>
    <t>总计：</t>
    <rPh sb="0" eb="1">
      <t>zong ji</t>
    </rPh>
    <phoneticPr fontId="15" type="noConversion"/>
  </si>
  <si>
    <t>空客年会服装制作 预算</t>
    <rPh sb="0" eb="1">
      <t>kong ke nian hui</t>
    </rPh>
    <rPh sb="4" eb="5">
      <t>fu zhuang zhi zuo</t>
    </rPh>
    <rPh sb="9" eb="10">
      <t>yu suan</t>
    </rPh>
    <phoneticPr fontId="15" type="noConversion"/>
  </si>
  <si>
    <t>2024/02 北京</t>
    <rPh sb="8" eb="9">
      <t>bei jing</t>
    </rPh>
    <phoneticPr fontId="15" type="noConversion"/>
  </si>
  <si>
    <t>马甲</t>
    <rPh sb="0" eb="1">
      <t>ma jia</t>
    </rPh>
    <phoneticPr fontId="15" type="noConversion"/>
  </si>
  <si>
    <t>件</t>
    <rPh sb="0" eb="1">
      <t>jian</t>
    </rPh>
    <phoneticPr fontId="15" type="noConversion"/>
  </si>
  <si>
    <t>项</t>
    <rPh sb="0" eb="1">
      <t>xiang</t>
    </rPh>
    <phoneticPr fontId="15" type="noConversion"/>
  </si>
  <si>
    <t>魔术贴设计，款式待定，免收取</t>
    <rPh sb="0" eb="1">
      <t>mo shu tie</t>
    </rPh>
    <rPh sb="3" eb="4">
      <t>she ji</t>
    </rPh>
    <rPh sb="6" eb="7">
      <t>kuan shi dai ding</t>
    </rPh>
    <rPh sb="11" eb="12">
      <t>mian shou qu</t>
    </rPh>
    <rPh sb="12" eb="13">
      <t>shou qu</t>
    </rPh>
    <phoneticPr fontId="15" type="noConversion"/>
  </si>
  <si>
    <t>数量/单位</t>
    <rPh sb="3" eb="4">
      <t>dan wei</t>
    </rPh>
    <phoneticPr fontId="15" type="noConversion"/>
  </si>
  <si>
    <t>包含国内物流费</t>
    <rPh sb="0" eb="1">
      <t>bao han</t>
    </rPh>
    <rPh sb="2" eb="3">
      <t>guo nei wu liu fei</t>
    </rPh>
    <phoneticPr fontId="15" type="noConversion"/>
  </si>
  <si>
    <t>打样费</t>
    <rPh sb="0" eb="1">
      <t>da yang fei</t>
    </rPh>
    <phoneticPr fontId="15" type="noConversion"/>
  </si>
  <si>
    <t>包含1件样衣，1个魔术贴，免收取</t>
    <rPh sb="0" eb="1">
      <t>bao han</t>
    </rPh>
    <rPh sb="3" eb="4">
      <t>jian</t>
    </rPh>
    <rPh sb="4" eb="5">
      <t>yang yi</t>
    </rPh>
    <rPh sb="9" eb="10">
      <t>mo shu tie</t>
    </rPh>
    <rPh sb="13" eb="14">
      <t>mian shou qu</t>
    </rPh>
    <phoneticPr fontId="15" type="noConversion"/>
  </si>
  <si>
    <t>轻薄羽绒马甲，藏蓝色（颜色以1211样品为准），立领后侧丝网印/刺绣空客logo，库存现货，常规尺寸（L-7XL），包含魔术贴与反扣，直径约7-10cm，包含反扣工费</t>
    <rPh sb="0" eb="1">
      <t>qing bo</t>
    </rPh>
    <rPh sb="2" eb="3">
      <t>yu rong ma jia</t>
    </rPh>
    <rPh sb="7" eb="8">
      <t>zang lan se</t>
    </rPh>
    <rPh sb="11" eb="12">
      <t>yan se</t>
    </rPh>
    <rPh sb="13" eb="14">
      <t>yi</t>
    </rPh>
    <rPh sb="18" eb="19">
      <t>yang pin wei z</t>
    </rPh>
    <rPh sb="20" eb="21">
      <t>wei zhun</t>
    </rPh>
    <rPh sb="24" eb="25">
      <t>li</t>
    </rPh>
    <rPh sb="25" eb="26">
      <t>ling kou</t>
    </rPh>
    <rPh sb="26" eb="27">
      <t>hou ce</t>
    </rPh>
    <rPh sb="28" eb="29">
      <t>si wang yin</t>
    </rPh>
    <rPh sb="32" eb="33">
      <t>ci xiu</t>
    </rPh>
    <rPh sb="34" eb="35">
      <t>kong ke</t>
    </rPh>
    <rPh sb="41" eb="42">
      <t>ku cun xian huo</t>
    </rPh>
    <rPh sb="46" eb="47">
      <t>chang gui chi cun</t>
    </rPh>
    <rPh sb="58" eb="59">
      <t>bao han</t>
    </rPh>
    <rPh sb="60" eb="61">
      <t>mo shu tie</t>
    </rPh>
    <rPh sb="63" eb="64">
      <t>yu</t>
    </rPh>
    <rPh sb="64" eb="65">
      <t>fan kou</t>
    </rPh>
    <rPh sb="67" eb="68">
      <t>zhi jing</t>
    </rPh>
    <rPh sb="69" eb="70">
      <t>yue</t>
    </rPh>
    <rPh sb="77" eb="78">
      <t>bao han</t>
    </rPh>
    <rPh sb="79" eb="80">
      <t>fan kou</t>
    </rPh>
    <rPh sb="81" eb="82">
      <t>gong</t>
    </rPh>
    <rPh sb="82" eb="83">
      <t>fei</t>
    </rPh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</si>
</sst>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 * #,##0.00_ ;_ * \-#,##0.00_ ;_ * &quot;-&quot;??_ ;_ @_ "/>
    <numFmt numFmtId="177" formatCode="_ [$¥-804]* #,##0_ ;_ [$¥-804]* \-#,##0_ ;_ [$¥-804]* &quot;-&quot;??_ ;_ @_ "/>
    <numFmt numFmtId="178" formatCode="_(\¥* #,##0.00_);_(\¥* \(#,##0.00\);_(\¥* &quot;-&quot;??_);_(@_)"/>
  </numFmts>
  <fonts count="20" x14ac:knownFonts="1">
    <font>
      <sz val="12"/>
      <color indexed="8"/>
      <name val="宋体"/>
      <charset val="134"/>
    </font>
    <font>
      <b/>
      <sz val="9"/>
      <color rgb="FFFFFFFF"/>
      <name val="微软雅黑"/>
      <family val="2"/>
      <charset val="134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8"/>
      <name val="Arial"/>
      <family val="2"/>
    </font>
    <font>
      <b/>
      <sz val="9"/>
      <color rgb="FF00000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2"/>
      <color theme="0"/>
      <name val="微软雅黑"/>
      <family val="2"/>
      <charset val="134"/>
    </font>
    <font>
      <sz val="12"/>
      <name val="宋体"/>
      <family val="3"/>
      <charset val="134"/>
    </font>
    <font>
      <sz val="12"/>
      <name val="新細明體"/>
      <family val="1"/>
      <charset val="136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宋体"/>
      <family val="3"/>
      <charset val="134"/>
    </font>
    <font>
      <b/>
      <sz val="18"/>
      <color indexed="8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BEB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176" fontId="12" fillId="0" borderId="0" applyFont="0" applyFill="0" applyBorder="0" applyAlignment="0" applyProtection="0">
      <alignment vertical="center"/>
    </xf>
    <xf numFmtId="0" fontId="13" fillId="0" borderId="0"/>
    <xf numFmtId="0" fontId="14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 readingOrder="1"/>
    </xf>
    <xf numFmtId="0" fontId="1" fillId="2" borderId="0" xfId="0" applyFont="1" applyFill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0" fontId="2" fillId="2" borderId="0" xfId="0" applyFont="1" applyFill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left" vertical="center" wrapText="1" readingOrder="1"/>
    </xf>
    <xf numFmtId="3" fontId="3" fillId="0" borderId="0" xfId="0" applyNumberFormat="1" applyFont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3" borderId="0" xfId="0" applyFont="1" applyFill="1" applyAlignment="1">
      <alignment horizontal="center" vertical="center" wrapText="1" readingOrder="1"/>
    </xf>
    <xf numFmtId="3" fontId="5" fillId="3" borderId="0" xfId="0" applyNumberFormat="1" applyFont="1" applyFill="1" applyAlignment="1">
      <alignment horizontal="center" vertical="center" wrapText="1" readingOrder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177" fontId="8" fillId="0" borderId="1" xfId="4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9" fillId="0" borderId="1" xfId="0" applyFont="1" applyBorder="1">
      <alignment vertical="center"/>
    </xf>
    <xf numFmtId="177" fontId="10" fillId="2" borderId="1" xfId="4" applyNumberFormat="1" applyFont="1" applyFill="1" applyBorder="1" applyAlignment="1">
      <alignment horizontal="right" vertical="center"/>
    </xf>
    <xf numFmtId="0" fontId="11" fillId="2" borderId="1" xfId="0" applyFont="1" applyFill="1" applyBorder="1">
      <alignment vertical="center"/>
    </xf>
    <xf numFmtId="10" fontId="7" fillId="0" borderId="0" xfId="0" applyNumberFormat="1" applyFont="1">
      <alignment vertical="center"/>
    </xf>
    <xf numFmtId="0" fontId="18" fillId="0" borderId="0" xfId="0" applyFont="1">
      <alignment vertical="center"/>
    </xf>
    <xf numFmtId="14" fontId="17" fillId="0" borderId="0" xfId="0" applyNumberFormat="1" applyFont="1" applyBorder="1" applyAlignment="1">
      <alignment vertical="center" wrapText="1"/>
    </xf>
    <xf numFmtId="31" fontId="17" fillId="0" borderId="0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177" fontId="8" fillId="0" borderId="1" xfId="4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31" fontId="17" fillId="0" borderId="1" xfId="0" applyNumberFormat="1" applyFont="1" applyBorder="1" applyAlignment="1">
      <alignment horizontal="center" vertical="center" wrapText="1"/>
    </xf>
  </cellXfs>
  <cellStyles count="7">
    <cellStyle name="Norm੎੎ 5" xfId="3"/>
    <cellStyle name="常规" xfId="0" builtinId="0"/>
    <cellStyle name="常规 2" xfId="6"/>
    <cellStyle name="常规 6" xfId="1"/>
    <cellStyle name="逗号 2" xfId="4"/>
    <cellStyle name="普通 2" xfId="2"/>
    <cellStyle name="一般_Sheet1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BE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17"/>
  <sheetViews>
    <sheetView tabSelected="1" workbookViewId="0">
      <selection activeCell="F17" sqref="F17"/>
    </sheetView>
  </sheetViews>
  <sheetFormatPr baseColWidth="10" defaultColWidth="9" defaultRowHeight="18" x14ac:dyDescent="0.15"/>
  <cols>
    <col min="1" max="1" width="5.33203125" style="13" customWidth="1"/>
    <col min="2" max="2" width="16.6640625" style="14" customWidth="1"/>
    <col min="3" max="3" width="45" style="14" customWidth="1"/>
    <col min="4" max="4" width="8.6640625" style="14" customWidth="1"/>
    <col min="5" max="5" width="9.1640625" style="14" customWidth="1"/>
    <col min="6" max="6" width="41.1640625" style="14" customWidth="1"/>
    <col min="7" max="7" width="12" style="14" bestFit="1" customWidth="1"/>
    <col min="8" max="8" width="18" style="14" bestFit="1" customWidth="1"/>
    <col min="9" max="9" width="9" style="14"/>
    <col min="10" max="10" width="11" style="14" bestFit="1" customWidth="1"/>
    <col min="11" max="16384" width="9" style="14"/>
  </cols>
  <sheetData>
    <row r="1" spans="1:9" ht="35" customHeight="1" x14ac:dyDescent="0.15">
      <c r="A1" s="34" t="s">
        <v>51</v>
      </c>
      <c r="B1" s="34"/>
      <c r="C1" s="34"/>
      <c r="D1" s="34"/>
      <c r="E1" s="34"/>
      <c r="F1" s="34"/>
      <c r="G1" s="34"/>
      <c r="H1" s="34"/>
    </row>
    <row r="2" spans="1:9" s="29" customFormat="1" ht="30" customHeight="1" x14ac:dyDescent="0.15">
      <c r="A2" s="36" t="s">
        <v>41</v>
      </c>
      <c r="B2" s="36"/>
      <c r="C2" s="32" t="s">
        <v>44</v>
      </c>
      <c r="D2" s="37" t="s">
        <v>45</v>
      </c>
      <c r="E2" s="37"/>
      <c r="F2" s="38">
        <v>45274</v>
      </c>
      <c r="G2" s="38"/>
      <c r="H2" s="38"/>
      <c r="I2" s="30"/>
    </row>
    <row r="3" spans="1:9" s="29" customFormat="1" ht="30" customHeight="1" x14ac:dyDescent="0.15">
      <c r="A3" s="36" t="s">
        <v>42</v>
      </c>
      <c r="B3" s="36"/>
      <c r="C3" s="32" t="s">
        <v>46</v>
      </c>
      <c r="D3" s="37" t="s">
        <v>43</v>
      </c>
      <c r="E3" s="37"/>
      <c r="F3" s="39" t="s">
        <v>52</v>
      </c>
      <c r="G3" s="39"/>
      <c r="H3" s="39"/>
      <c r="I3" s="31"/>
    </row>
    <row r="4" spans="1:9" s="12" customFormat="1" ht="16" x14ac:dyDescent="0.15">
      <c r="A4" s="15" t="s">
        <v>0</v>
      </c>
      <c r="B4" s="15" t="s">
        <v>1</v>
      </c>
      <c r="C4" s="16" t="s">
        <v>2</v>
      </c>
      <c r="D4" s="35" t="s">
        <v>57</v>
      </c>
      <c r="E4" s="35"/>
      <c r="F4" s="17" t="s">
        <v>3</v>
      </c>
      <c r="G4" s="17" t="s">
        <v>4</v>
      </c>
      <c r="H4" s="17" t="s">
        <v>5</v>
      </c>
    </row>
    <row r="5" spans="1:9" s="12" customFormat="1" ht="51" customHeight="1" x14ac:dyDescent="0.15">
      <c r="A5" s="18">
        <v>1</v>
      </c>
      <c r="B5" s="19" t="s">
        <v>53</v>
      </c>
      <c r="C5" s="19" t="s">
        <v>61</v>
      </c>
      <c r="D5" s="21">
        <v>1200</v>
      </c>
      <c r="E5" s="21" t="s">
        <v>54</v>
      </c>
      <c r="F5" s="22">
        <v>121</v>
      </c>
      <c r="G5" s="23">
        <f t="shared" ref="G5" si="0">F5*D5</f>
        <v>145200</v>
      </c>
      <c r="H5" s="24" t="s">
        <v>58</v>
      </c>
    </row>
    <row r="6" spans="1:9" s="12" customFormat="1" ht="28" customHeight="1" x14ac:dyDescent="0.15">
      <c r="A6" s="18">
        <v>2</v>
      </c>
      <c r="B6" s="19" t="s">
        <v>59</v>
      </c>
      <c r="C6" s="20" t="s">
        <v>60</v>
      </c>
      <c r="D6" s="21">
        <v>1</v>
      </c>
      <c r="E6" s="21" t="s">
        <v>54</v>
      </c>
      <c r="F6" s="22">
        <v>300</v>
      </c>
      <c r="G6" s="23">
        <v>0</v>
      </c>
      <c r="H6" s="25"/>
    </row>
    <row r="7" spans="1:9" s="12" customFormat="1" ht="27" customHeight="1" x14ac:dyDescent="0.15">
      <c r="A7" s="18">
        <v>3</v>
      </c>
      <c r="B7" s="19" t="s">
        <v>40</v>
      </c>
      <c r="C7" s="20" t="s">
        <v>56</v>
      </c>
      <c r="D7" s="21">
        <v>1</v>
      </c>
      <c r="E7" s="21" t="s">
        <v>55</v>
      </c>
      <c r="F7" s="22">
        <v>1000</v>
      </c>
      <c r="G7" s="23">
        <v>0</v>
      </c>
      <c r="H7" s="25"/>
    </row>
    <row r="8" spans="1:9" ht="25" customHeight="1" x14ac:dyDescent="0.15">
      <c r="A8" s="33" t="s">
        <v>47</v>
      </c>
      <c r="B8" s="33"/>
      <c r="C8" s="33"/>
      <c r="D8" s="33"/>
      <c r="E8" s="33"/>
      <c r="F8" s="33"/>
      <c r="G8" s="26">
        <f>SUM(G5:G7)</f>
        <v>145200</v>
      </c>
      <c r="H8" s="27"/>
    </row>
    <row r="9" spans="1:9" ht="25" customHeight="1" x14ac:dyDescent="0.15">
      <c r="A9" s="33" t="s">
        <v>48</v>
      </c>
      <c r="B9" s="33"/>
      <c r="C9" s="33"/>
      <c r="D9" s="33"/>
      <c r="E9" s="33"/>
      <c r="F9" s="33"/>
      <c r="G9" s="26">
        <f>G8*0.1</f>
        <v>14520</v>
      </c>
      <c r="H9" s="27"/>
    </row>
    <row r="10" spans="1:9" ht="25" customHeight="1" x14ac:dyDescent="0.15">
      <c r="A10" s="33" t="s">
        <v>49</v>
      </c>
      <c r="B10" s="33"/>
      <c r="C10" s="33"/>
      <c r="D10" s="33"/>
      <c r="E10" s="33"/>
      <c r="F10" s="33"/>
      <c r="G10" s="26">
        <f>(G8+G9)*0.06</f>
        <v>9583.1999999999989</v>
      </c>
      <c r="H10" s="27"/>
    </row>
    <row r="11" spans="1:9" ht="25" customHeight="1" x14ac:dyDescent="0.15">
      <c r="A11" s="33" t="s">
        <v>50</v>
      </c>
      <c r="B11" s="33"/>
      <c r="C11" s="33"/>
      <c r="D11" s="33"/>
      <c r="E11" s="33"/>
      <c r="F11" s="33"/>
      <c r="G11" s="26">
        <f>SUM(G8:G10)</f>
        <v>169303.2</v>
      </c>
      <c r="H11" s="27"/>
    </row>
    <row r="17" spans="3:3" x14ac:dyDescent="0.15">
      <c r="C17" s="28"/>
    </row>
  </sheetData>
  <mergeCells count="12">
    <mergeCell ref="A10:F10"/>
    <mergeCell ref="A9:F9"/>
    <mergeCell ref="A11:F11"/>
    <mergeCell ref="A8:F8"/>
    <mergeCell ref="A1:H1"/>
    <mergeCell ref="D4:E4"/>
    <mergeCell ref="A2:B2"/>
    <mergeCell ref="A3:B3"/>
    <mergeCell ref="D2:E2"/>
    <mergeCell ref="D3:E3"/>
    <mergeCell ref="F2:H2"/>
    <mergeCell ref="F3:H3"/>
  </mergeCells>
  <phoneticPr fontId="15" type="noConversion"/>
  <pageMargins left="0.7" right="0.7" top="0.75" bottom="0.75" header="0.3" footer="0.3"/>
  <pageSetup paperSize="9" scale="71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16" workbookViewId="0">
      <selection activeCell="F24" sqref="F24:I35"/>
    </sheetView>
  </sheetViews>
  <sheetFormatPr baseColWidth="10" defaultColWidth="8.83203125" defaultRowHeight="15" x14ac:dyDescent="0.15"/>
  <cols>
    <col min="3" max="3" width="11.5" customWidth="1"/>
  </cols>
  <sheetData>
    <row r="1" spans="1:5" x14ac:dyDescent="0.15">
      <c r="A1" s="1"/>
      <c r="B1" s="2" t="s">
        <v>10</v>
      </c>
      <c r="C1" s="3"/>
      <c r="D1" s="3"/>
      <c r="E1" s="4"/>
    </row>
    <row r="2" spans="1:5" x14ac:dyDescent="0.15">
      <c r="A2" s="5">
        <v>1</v>
      </c>
      <c r="B2" s="6" t="s">
        <v>11</v>
      </c>
      <c r="C2" s="5">
        <v>500</v>
      </c>
      <c r="D2" s="5">
        <v>12</v>
      </c>
      <c r="E2" s="7">
        <f t="shared" ref="E2:E7" si="0">C2*D2</f>
        <v>6000</v>
      </c>
    </row>
    <row r="3" spans="1:5" x14ac:dyDescent="0.15">
      <c r="A3" s="5">
        <v>2</v>
      </c>
      <c r="B3" s="6" t="s">
        <v>12</v>
      </c>
      <c r="C3" s="5">
        <v>6000</v>
      </c>
      <c r="D3" s="5">
        <v>1</v>
      </c>
      <c r="E3" s="7">
        <f t="shared" si="0"/>
        <v>6000</v>
      </c>
    </row>
    <row r="4" spans="1:5" ht="28" x14ac:dyDescent="0.15">
      <c r="A4" s="5">
        <v>3</v>
      </c>
      <c r="B4" s="6" t="s">
        <v>13</v>
      </c>
      <c r="C4" s="5">
        <v>800</v>
      </c>
      <c r="D4" s="5">
        <v>1</v>
      </c>
      <c r="E4" s="7">
        <f t="shared" si="0"/>
        <v>800</v>
      </c>
    </row>
    <row r="5" spans="1:5" ht="28" x14ac:dyDescent="0.15">
      <c r="A5" s="5">
        <v>4</v>
      </c>
      <c r="B5" s="6" t="s">
        <v>14</v>
      </c>
      <c r="C5" s="5">
        <v>600</v>
      </c>
      <c r="D5" s="5">
        <v>4</v>
      </c>
      <c r="E5" s="7">
        <f t="shared" si="0"/>
        <v>2400</v>
      </c>
    </row>
    <row r="6" spans="1:5" ht="42" x14ac:dyDescent="0.15">
      <c r="A6" s="5">
        <v>5</v>
      </c>
      <c r="B6" s="6" t="s">
        <v>15</v>
      </c>
      <c r="C6" s="5">
        <v>10000</v>
      </c>
      <c r="D6" s="5">
        <v>1</v>
      </c>
      <c r="E6" s="7">
        <f t="shared" si="0"/>
        <v>10000</v>
      </c>
    </row>
    <row r="7" spans="1:5" ht="42" x14ac:dyDescent="0.15">
      <c r="A7" s="5">
        <v>6</v>
      </c>
      <c r="B7" s="6" t="s">
        <v>16</v>
      </c>
      <c r="C7" s="5">
        <v>30</v>
      </c>
      <c r="D7" s="5">
        <v>45</v>
      </c>
      <c r="E7" s="7">
        <f t="shared" si="0"/>
        <v>1350</v>
      </c>
    </row>
    <row r="8" spans="1:5" x14ac:dyDescent="0.15">
      <c r="A8" s="1"/>
      <c r="B8" s="2" t="s">
        <v>17</v>
      </c>
      <c r="C8" s="4"/>
      <c r="D8" s="4"/>
      <c r="E8" s="4"/>
    </row>
    <row r="9" spans="1:5" x14ac:dyDescent="0.15">
      <c r="A9" s="5">
        <v>1</v>
      </c>
      <c r="B9" s="6" t="s">
        <v>18</v>
      </c>
      <c r="C9" s="7">
        <v>10000</v>
      </c>
      <c r="D9" s="5">
        <v>1</v>
      </c>
      <c r="E9" s="7">
        <f>C9*D9</f>
        <v>10000</v>
      </c>
    </row>
    <row r="10" spans="1:5" ht="28" x14ac:dyDescent="0.15">
      <c r="A10" s="5">
        <v>2</v>
      </c>
      <c r="B10" s="6" t="s">
        <v>6</v>
      </c>
      <c r="C10" s="7">
        <v>1000</v>
      </c>
      <c r="D10" s="5">
        <v>1</v>
      </c>
      <c r="E10" s="7">
        <f>C10*D10</f>
        <v>1000</v>
      </c>
    </row>
    <row r="11" spans="1:5" ht="28" x14ac:dyDescent="0.15">
      <c r="A11" s="5">
        <v>3</v>
      </c>
      <c r="B11" s="6" t="s">
        <v>19</v>
      </c>
      <c r="C11" s="7">
        <v>10000</v>
      </c>
      <c r="D11" s="5">
        <v>1</v>
      </c>
      <c r="E11" s="7">
        <f>C11*D11</f>
        <v>10000</v>
      </c>
    </row>
    <row r="12" spans="1:5" x14ac:dyDescent="0.15">
      <c r="A12" s="1"/>
      <c r="B12" s="2" t="s">
        <v>20</v>
      </c>
      <c r="C12" s="4"/>
      <c r="D12" s="4"/>
      <c r="E12" s="4"/>
    </row>
    <row r="13" spans="1:5" ht="28" x14ac:dyDescent="0.15">
      <c r="A13" s="5">
        <v>1</v>
      </c>
      <c r="B13" s="6" t="s">
        <v>21</v>
      </c>
      <c r="C13" s="7">
        <v>100000</v>
      </c>
      <c r="D13" s="5">
        <v>1</v>
      </c>
      <c r="E13" s="7">
        <f>C13*D13</f>
        <v>100000</v>
      </c>
    </row>
    <row r="14" spans="1:5" ht="28" x14ac:dyDescent="0.15">
      <c r="A14" s="5">
        <v>2</v>
      </c>
      <c r="B14" s="6" t="s">
        <v>22</v>
      </c>
      <c r="C14" s="7">
        <v>25000</v>
      </c>
      <c r="D14" s="5">
        <v>1</v>
      </c>
      <c r="E14" s="7">
        <f>C14*D14</f>
        <v>25000</v>
      </c>
    </row>
    <row r="15" spans="1:5" x14ac:dyDescent="0.15">
      <c r="A15" s="1"/>
      <c r="B15" s="2" t="s">
        <v>23</v>
      </c>
      <c r="C15" s="4"/>
      <c r="D15" s="4"/>
      <c r="E15" s="4"/>
    </row>
    <row r="16" spans="1:5" ht="28" x14ac:dyDescent="0.15">
      <c r="A16" s="5">
        <v>1</v>
      </c>
      <c r="B16" s="6" t="s">
        <v>24</v>
      </c>
      <c r="C16" s="5">
        <v>55000</v>
      </c>
      <c r="D16" s="5">
        <v>1</v>
      </c>
      <c r="E16" s="7">
        <f>C16*D16</f>
        <v>55000</v>
      </c>
    </row>
    <row r="17" spans="1:5" x14ac:dyDescent="0.15">
      <c r="A17" s="5">
        <v>3</v>
      </c>
      <c r="B17" s="6" t="s">
        <v>25</v>
      </c>
      <c r="C17" s="5">
        <v>150</v>
      </c>
      <c r="D17" s="5">
        <v>45</v>
      </c>
      <c r="E17" s="7">
        <f>C17*D17</f>
        <v>6750</v>
      </c>
    </row>
    <row r="18" spans="1:5" x14ac:dyDescent="0.15">
      <c r="A18" s="1"/>
      <c r="B18" s="2" t="s">
        <v>7</v>
      </c>
      <c r="C18" s="4"/>
      <c r="D18" s="4"/>
      <c r="E18" s="4"/>
    </row>
    <row r="19" spans="1:5" x14ac:dyDescent="0.15">
      <c r="A19" s="5">
        <v>1</v>
      </c>
      <c r="B19" s="6" t="s">
        <v>26</v>
      </c>
      <c r="C19" s="5">
        <v>5000</v>
      </c>
      <c r="D19" s="5">
        <v>1</v>
      </c>
      <c r="E19" s="7">
        <v>5000</v>
      </c>
    </row>
    <row r="20" spans="1:5" x14ac:dyDescent="0.15">
      <c r="A20" s="5">
        <v>2</v>
      </c>
      <c r="B20" s="6" t="s">
        <v>27</v>
      </c>
      <c r="C20" s="5">
        <v>8000</v>
      </c>
      <c r="D20" s="5">
        <v>1</v>
      </c>
      <c r="E20" s="7">
        <v>8000</v>
      </c>
    </row>
    <row r="21" spans="1:5" x14ac:dyDescent="0.15">
      <c r="A21" s="5">
        <v>3</v>
      </c>
      <c r="B21" s="6" t="s">
        <v>28</v>
      </c>
      <c r="C21" s="5">
        <v>1500</v>
      </c>
      <c r="D21" s="5">
        <v>1</v>
      </c>
      <c r="E21" s="7">
        <v>1500</v>
      </c>
    </row>
    <row r="22" spans="1:5" x14ac:dyDescent="0.15">
      <c r="A22" s="5">
        <v>4</v>
      </c>
      <c r="B22" s="6" t="s">
        <v>29</v>
      </c>
      <c r="C22" s="5">
        <v>15000</v>
      </c>
      <c r="D22" s="5">
        <v>1</v>
      </c>
      <c r="E22" s="7">
        <v>15000</v>
      </c>
    </row>
    <row r="23" spans="1:5" x14ac:dyDescent="0.15">
      <c r="A23" s="1"/>
      <c r="B23" s="2" t="s">
        <v>8</v>
      </c>
      <c r="C23" s="4"/>
      <c r="D23" s="4"/>
      <c r="E23" s="4"/>
    </row>
    <row r="24" spans="1:5" x14ac:dyDescent="0.15">
      <c r="A24" s="5">
        <v>1</v>
      </c>
      <c r="B24" s="6" t="s">
        <v>30</v>
      </c>
      <c r="C24" s="5">
        <v>100</v>
      </c>
      <c r="D24" s="5">
        <v>45</v>
      </c>
      <c r="E24" s="7">
        <v>4500</v>
      </c>
    </row>
    <row r="25" spans="1:5" x14ac:dyDescent="0.15">
      <c r="A25" s="5">
        <v>2</v>
      </c>
      <c r="B25" s="6" t="s">
        <v>31</v>
      </c>
      <c r="C25" s="5">
        <v>235</v>
      </c>
      <c r="D25" s="5">
        <v>25</v>
      </c>
      <c r="E25" s="7">
        <v>5875</v>
      </c>
    </row>
    <row r="26" spans="1:5" x14ac:dyDescent="0.15">
      <c r="A26" s="5">
        <v>3</v>
      </c>
      <c r="B26" s="6" t="s">
        <v>32</v>
      </c>
      <c r="C26" s="5">
        <v>200</v>
      </c>
      <c r="D26" s="5">
        <v>2</v>
      </c>
      <c r="E26" s="5">
        <v>400</v>
      </c>
    </row>
    <row r="27" spans="1:5" x14ac:dyDescent="0.15">
      <c r="A27" s="1"/>
      <c r="B27" s="2" t="s">
        <v>33</v>
      </c>
      <c r="C27" s="4"/>
      <c r="D27" s="4"/>
      <c r="E27" s="4"/>
    </row>
    <row r="28" spans="1:5" x14ac:dyDescent="0.15">
      <c r="A28" s="5">
        <v>1</v>
      </c>
      <c r="B28" s="6" t="s">
        <v>9</v>
      </c>
      <c r="C28" s="5">
        <v>4000</v>
      </c>
      <c r="D28" s="5">
        <v>2</v>
      </c>
      <c r="E28" s="7">
        <v>8000</v>
      </c>
    </row>
    <row r="29" spans="1:5" x14ac:dyDescent="0.15">
      <c r="A29" s="5">
        <v>2</v>
      </c>
      <c r="B29" s="6" t="s">
        <v>34</v>
      </c>
      <c r="C29" s="5">
        <v>3000</v>
      </c>
      <c r="D29" s="5">
        <v>1</v>
      </c>
      <c r="E29" s="7">
        <v>3000</v>
      </c>
    </row>
    <row r="30" spans="1:5" x14ac:dyDescent="0.15">
      <c r="A30" s="1"/>
      <c r="B30" s="2" t="s">
        <v>35</v>
      </c>
      <c r="C30" s="4"/>
      <c r="D30" s="4"/>
      <c r="E30" s="4"/>
    </row>
    <row r="31" spans="1:5" x14ac:dyDescent="0.15">
      <c r="A31" s="5">
        <v>1</v>
      </c>
      <c r="B31" s="6" t="s">
        <v>36</v>
      </c>
      <c r="C31" s="5">
        <v>400</v>
      </c>
      <c r="D31" s="5">
        <v>15</v>
      </c>
      <c r="E31" s="7">
        <v>6000</v>
      </c>
    </row>
    <row r="32" spans="1:5" ht="23" x14ac:dyDescent="0.15">
      <c r="A32" s="8"/>
      <c r="B32" s="9"/>
      <c r="C32" s="8"/>
      <c r="D32" s="5" t="s">
        <v>37</v>
      </c>
      <c r="E32" s="7">
        <f>SUM(E2:E31)</f>
        <v>291575</v>
      </c>
    </row>
    <row r="33" spans="1:5" ht="23" x14ac:dyDescent="0.15">
      <c r="A33" s="8"/>
      <c r="B33" s="9"/>
      <c r="C33" s="9"/>
      <c r="D33" s="5" t="s">
        <v>38</v>
      </c>
      <c r="E33" s="7">
        <v>15888</v>
      </c>
    </row>
    <row r="34" spans="1:5" ht="23" x14ac:dyDescent="0.15">
      <c r="A34" s="8"/>
      <c r="B34" s="9"/>
      <c r="C34" s="9"/>
      <c r="D34" s="10" t="s">
        <v>39</v>
      </c>
      <c r="E34" s="11">
        <f>E32+E33</f>
        <v>307463</v>
      </c>
    </row>
  </sheetData>
  <phoneticPr fontId="15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服装制作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Hwalin-X</dc:creator>
  <cp:lastModifiedBy>Microsoft Office User</cp:lastModifiedBy>
  <cp:lastPrinted>2021-09-29T09:52:00Z</cp:lastPrinted>
  <dcterms:created xsi:type="dcterms:W3CDTF">2010-07-29T09:04:00Z</dcterms:created>
  <dcterms:modified xsi:type="dcterms:W3CDTF">2024-01-10T10:02:43Z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EB32511C8E8C41C39612C8AF170F7BF9</vt:lpwstr>
  </property>
  <property fmtid="{D5CDD505-2E9C-101B-9397-08002B2CF9AE}" pid="3" name="KSOProductBuildVer">
    <vt:lpwstr>2052-11.1.0.14036</vt:lpwstr>
  </property>
</Properties>
</file>