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7819A094-2690-4FA2-B3EE-9DC9FBCE8789}" xr6:coauthVersionLast="31" xr6:coauthVersionMax="31" xr10:uidLastSave="{00000000-0000-0000-0000-000000000000}"/>
  <bookViews>
    <workbookView xWindow="34480" yWindow="2780" windowWidth="23860" windowHeight="14040" xr2:uid="{00000000-000D-0000-FFFF-FFFF00000000}"/>
  </bookViews>
  <sheets>
    <sheet name="员工报销明细" sheetId="3" r:id="rId1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I52" i="3"/>
  <c r="G41" i="3"/>
  <c r="I41" i="3"/>
  <c r="G42" i="3"/>
  <c r="I42" i="3"/>
  <c r="G43" i="3"/>
  <c r="I43" i="3"/>
  <c r="I44" i="3"/>
  <c r="G38" i="3"/>
  <c r="I38" i="3"/>
  <c r="G39" i="3"/>
  <c r="I39" i="3"/>
  <c r="I40" i="3"/>
  <c r="G33" i="3"/>
  <c r="I33" i="3"/>
  <c r="G34" i="3"/>
  <c r="I34" i="3"/>
  <c r="G35" i="3"/>
  <c r="I35" i="3"/>
  <c r="G36" i="3"/>
  <c r="I36" i="3"/>
  <c r="I37" i="3"/>
  <c r="G28" i="3"/>
  <c r="I28" i="3"/>
  <c r="G29" i="3"/>
  <c r="I29" i="3"/>
  <c r="G30" i="3"/>
  <c r="I30" i="3"/>
  <c r="G31" i="3"/>
  <c r="I31" i="3"/>
  <c r="I32" i="3"/>
  <c r="G25" i="3"/>
  <c r="I25" i="3"/>
  <c r="G26" i="3"/>
  <c r="I26" i="3"/>
  <c r="I27" i="3"/>
  <c r="G22" i="3"/>
  <c r="I22" i="3"/>
  <c r="G23" i="3"/>
  <c r="I23" i="3"/>
  <c r="I24" i="3"/>
  <c r="G17" i="3"/>
  <c r="I17" i="3"/>
  <c r="G18" i="3"/>
  <c r="I18" i="3"/>
  <c r="G19" i="3"/>
  <c r="I19" i="3"/>
  <c r="G20" i="3"/>
  <c r="I20" i="3"/>
  <c r="I21" i="3"/>
  <c r="G14" i="3"/>
  <c r="I14" i="3"/>
  <c r="G15" i="3"/>
  <c r="I15" i="3"/>
  <c r="I16" i="3"/>
  <c r="G8" i="3"/>
  <c r="I8" i="3"/>
  <c r="G9" i="3"/>
  <c r="I9" i="3"/>
  <c r="G10" i="3"/>
  <c r="I10" i="3"/>
  <c r="G11" i="3"/>
  <c r="I11" i="3"/>
  <c r="G12" i="3"/>
  <c r="I12" i="3"/>
  <c r="I13" i="3"/>
  <c r="I53" i="3"/>
  <c r="C58" i="3"/>
  <c r="J58" i="3"/>
  <c r="H52" i="3"/>
  <c r="H44" i="3"/>
  <c r="H40" i="3"/>
  <c r="H37" i="3"/>
  <c r="H32" i="3"/>
  <c r="H27" i="3"/>
  <c r="H24" i="3"/>
  <c r="H21" i="3"/>
  <c r="H16" i="3"/>
  <c r="H13" i="3"/>
  <c r="H53" i="3"/>
  <c r="H58" i="3"/>
  <c r="F52" i="3"/>
  <c r="F44" i="3"/>
  <c r="F40" i="3"/>
  <c r="F37" i="3"/>
  <c r="F32" i="3"/>
  <c r="F27" i="3"/>
  <c r="F24" i="3"/>
  <c r="F21" i="3"/>
  <c r="F16" i="3"/>
  <c r="F13" i="3"/>
  <c r="F53" i="3"/>
  <c r="G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G52" i="3"/>
  <c r="G44" i="3"/>
  <c r="G40" i="3"/>
  <c r="G37" i="3"/>
  <c r="G32" i="3"/>
  <c r="G27" i="3"/>
  <c r="G24" i="3"/>
  <c r="G21" i="3"/>
  <c r="G16" i="3"/>
  <c r="G13" i="3"/>
</calcChain>
</file>

<file path=xl/sharedStrings.xml><?xml version="1.0" encoding="utf-8"?>
<sst xmlns="http://schemas.openxmlformats.org/spreadsheetml/2006/main" count="60" uniqueCount="60">
  <si>
    <t>数量</t>
    <phoneticPr fontId="1" type="noConversion"/>
  </si>
  <si>
    <t>还款金额</t>
    <phoneticPr fontId="1" type="noConversion"/>
  </si>
  <si>
    <t>借款金额合计</t>
    <phoneticPr fontId="5" type="noConversion"/>
  </si>
  <si>
    <t>差额</t>
    <phoneticPr fontId="1" type="noConversion"/>
  </si>
  <si>
    <t>客户使用费用</t>
    <phoneticPr fontId="1" type="noConversion"/>
  </si>
  <si>
    <t>活动餐费合计</t>
    <phoneticPr fontId="1" type="noConversion"/>
  </si>
  <si>
    <t>安全相关费用合计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</si>
  <si>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</si>
  <si>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</si>
  <si>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</si>
  <si>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</si>
  <si>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</si>
  <si>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【借款报销单】</t>
    <phoneticPr fontId="1" type="noConversion"/>
  </si>
  <si>
    <t>团号：HMMA-180831-MOM999</t>
    <phoneticPr fontId="1" type="noConversion"/>
  </si>
  <si>
    <t>会议日期：2018-9-8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</si>
  <si>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</si>
  <si>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</si>
  <si>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</si>
  <si>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</si>
  <si>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</si>
  <si>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</si>
  <si>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借款金额</t>
    <phoneticPr fontId="1" type="noConversion"/>
  </si>
  <si>
    <t>日元发票金额</t>
    <rPh sb="0" eb="1">
      <t>ri'yuan</t>
    </rPh>
    <rPh sb="2" eb="3">
      <t>fa'p</t>
    </rPh>
    <rPh sb="4" eb="5">
      <t>jin'e</t>
    </rPh>
    <phoneticPr fontId="1" type="noConversion"/>
  </si>
  <si>
    <t>人民币发票金额</t>
    <rPh sb="0" eb="1">
      <t>ren'min'b</t>
    </rPh>
    <phoneticPr fontId="1" type="noConversion"/>
  </si>
  <si>
    <t>其他金额</t>
    <phoneticPr fontId="1" type="noConversion"/>
  </si>
  <si>
    <t>项目明细</t>
    <phoneticPr fontId="1" type="noConversion"/>
  </si>
  <si>
    <t>活动交通</t>
    <phoneticPr fontId="1" type="noConversion"/>
  </si>
  <si>
    <t>项目人员及医生交通费</t>
    <rPh sb="0" eb="1">
      <t>xiang'mu</t>
    </rPh>
    <rPh sb="2" eb="3">
      <t>ren'yuan</t>
    </rPh>
    <rPh sb="4" eb="5">
      <t>ji</t>
    </rPh>
    <rPh sb="5" eb="6">
      <t>yi'sheng</t>
    </rPh>
    <rPh sb="7" eb="8">
      <t>jiao't</t>
    </rPh>
    <rPh sb="9" eb="10">
      <t>fei</t>
    </rPh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</si>
  <si>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</si>
  <si>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</si>
  <si>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</si>
  <si>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</si>
  <si>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</si>
  <si>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</si>
  <si>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</si>
  <si>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</si>
  <si>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</si>
  <si>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</si>
  <si>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</si>
  <si>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</si>
  <si>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</si>
  <si>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</si>
  <si>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</si>
  <si>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</si>
  <si>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</si>
  <si>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</si>
  <si>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医疗备用金</t>
    <phoneticPr fontId="1" type="noConversion"/>
  </si>
  <si>
    <t>日本医生现金支付</t>
    <phoneticPr fontId="1" type="noConversion"/>
  </si>
  <si>
    <t>玩偶购买（娃娃机）</t>
    <phoneticPr fontId="1" type="noConversion"/>
  </si>
  <si>
    <t>VIP费用</t>
    <phoneticPr fontId="1" type="noConversion"/>
  </si>
  <si>
    <t>其他费用合计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</si>
  <si>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</si>
  <si>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</si>
  <si>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</si>
  <si>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</si>
  <si>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</si>
  <si>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</si>
  <si>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</si>
  <si>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</si>
  <si>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项目人员及医生、VIP、陌陌人员餐费</t>
    <rPh sb="0" eb="1">
      <t>xiang'mu</t>
    </rPh>
    <rPh sb="2" eb="3">
      <t>ren'yuan</t>
    </rPh>
    <rPh sb="4" eb="5">
      <t>ji</t>
    </rPh>
    <rPh sb="5" eb="6">
      <t>yi'sheng</t>
    </rPh>
    <rPh sb="12" eb="13">
      <t>mo'mo</t>
    </rPh>
    <rPh sb="14" eb="15">
      <t>ren'yuan</t>
    </rPh>
    <rPh sb="16" eb="17">
      <t>can</t>
    </rPh>
    <rPh sb="17" eb="18">
      <t>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</si>
</sst>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tabSelected="1" topLeftCell="A45" zoomScale="91" workbookViewId="0">
      <selection activeCell="J51" sqref="J51"/>
    </sheetView>
  </sheetViews>
  <sheetFormatPr defaultColWidth="8.83203125" defaultRowHeight="21" customHeight="1"/>
  <cols>
    <col min="1" max="1" width="8.83203125" style="1"/>
    <col min="2" max="2" width="16.6640625" bestFit="1" customWidth="1"/>
    <col min="3" max="3" width="13.1640625" style="5" bestFit="1" customWidth="1"/>
    <col min="5" max="5" width="8" bestFit="1" customWidth="1"/>
    <col min="6" max="7" width="13.1640625" bestFit="1" customWidth="1"/>
    <col min="9" max="9" width="13.1640625" bestFit="1" customWidth="1"/>
    <col min="10" max="10" width="33.6640625" customWidth="1"/>
    <col min="11" max="11" width="39.5" customWidth="1"/>
  </cols>
  <sheetData>
    <row r="2" spans="1:13" ht="21" customHeight="1">
      <c r="C2" s="22" t="s">
        <v>12</v>
      </c>
      <c r="D2" s="22"/>
      <c r="E2" s="22"/>
      <c r="F2" s="22"/>
      <c r="G2" s="22"/>
      <c r="H2" s="22"/>
      <c r="I2" s="22"/>
      <c r="J2" s="13"/>
      <c r="K2" s="13"/>
      <c r="L2" s="13"/>
      <c r="M2" s="13"/>
    </row>
    <row r="4" spans="1:13" ht="21" customHeight="1">
      <c r="I4" s="23" t="s">
        <v>13</v>
      </c>
      <c r="J4" s="23"/>
      <c r="K4" s="23" t="s">
        <v>14</v>
      </c>
    </row>
    <row r="5" spans="1:13" ht="21" customHeight="1">
      <c r="I5" s="24"/>
      <c r="J5" s="24"/>
      <c r="K5" s="24"/>
    </row>
    <row r="6" spans="1:13" ht="21" customHeight="1">
      <c r="A6" s="26" t="s">
        <v>15</v>
      </c>
      <c r="B6" s="25" t="s">
        <v>16</v>
      </c>
      <c r="C6" s="33" t="s">
        <v>17</v>
      </c>
      <c r="D6" s="33"/>
      <c r="E6" s="33"/>
      <c r="F6" s="34" t="s">
        <v>18</v>
      </c>
      <c r="G6" s="35"/>
      <c r="H6" s="35"/>
      <c r="I6" s="35"/>
      <c r="J6" s="36"/>
      <c r="K6" s="25" t="s">
        <v>19</v>
      </c>
    </row>
    <row r="7" spans="1:13" ht="21" customHeight="1">
      <c r="A7" s="26"/>
      <c r="B7" s="25"/>
      <c r="C7" s="4" t="s">
        <v>20</v>
      </c>
      <c r="D7" s="3" t="s">
        <v>0</v>
      </c>
      <c r="E7" s="14" t="s">
        <v>21</v>
      </c>
      <c r="F7" s="15" t="s">
        <v>22</v>
      </c>
      <c r="G7" s="15" t="s">
        <v>23</v>
      </c>
      <c r="H7" s="15" t="s">
        <v>24</v>
      </c>
      <c r="I7" s="15" t="s">
        <v>1</v>
      </c>
      <c r="J7" s="15" t="s">
        <v>25</v>
      </c>
      <c r="K7" s="25"/>
    </row>
    <row r="8" spans="1:13" ht="21" customHeight="1">
      <c r="A8" s="37">
        <v>1</v>
      </c>
      <c r="B8" s="38" t="s">
        <v>26</v>
      </c>
      <c r="C8" s="39">
        <v>0</v>
      </c>
      <c r="D8" s="40"/>
      <c r="E8" s="39">
        <f>C8*D8</f>
        <v>0</v>
      </c>
      <c r="F8" s="16">
        <v>47404</v>
      </c>
      <c r="G8" s="21">
        <f>F8/16.232</f>
        <v>2920.4041399704288</v>
      </c>
      <c r="H8" s="16">
        <v>0</v>
      </c>
      <c r="I8" s="16">
        <f t="shared" ref="I8:I51" si="0">G8+H8</f>
        <v>2920.4041399704288</v>
      </c>
      <c r="J8" s="2" t="s">
        <v>27</v>
      </c>
      <c r="K8" s="41" t="s">
        <v>28</v>
      </c>
    </row>
    <row r="9" spans="1:13" ht="21" customHeight="1">
      <c r="A9" s="37"/>
      <c r="B9" s="38"/>
      <c r="C9" s="39"/>
      <c r="D9" s="40"/>
      <c r="E9" s="39"/>
      <c r="F9" s="16"/>
      <c r="G9" s="16">
        <f t="shared" ref="G9:G53" si="1">F9/16.232</f>
        <v>0</v>
      </c>
      <c r="H9" s="16">
        <v>0</v>
      </c>
      <c r="I9" s="16">
        <f t="shared" si="0"/>
        <v>0</v>
      </c>
      <c r="J9" s="2"/>
      <c r="K9" s="42"/>
    </row>
    <row r="10" spans="1:13" ht="21" customHeight="1">
      <c r="A10" s="37"/>
      <c r="B10" s="38"/>
      <c r="C10" s="39"/>
      <c r="D10" s="40"/>
      <c r="E10" s="39"/>
      <c r="F10" s="16">
        <v>0</v>
      </c>
      <c r="G10" s="16">
        <f t="shared" si="1"/>
        <v>0</v>
      </c>
      <c r="H10" s="16">
        <v>0</v>
      </c>
      <c r="I10" s="16">
        <f t="shared" si="0"/>
        <v>0</v>
      </c>
      <c r="J10" s="2"/>
      <c r="K10" s="42"/>
    </row>
    <row r="11" spans="1:13" ht="21" customHeight="1">
      <c r="A11" s="37"/>
      <c r="B11" s="38"/>
      <c r="C11" s="39"/>
      <c r="D11" s="40"/>
      <c r="E11" s="39"/>
      <c r="F11" s="16">
        <v>0</v>
      </c>
      <c r="G11" s="16">
        <f t="shared" si="1"/>
        <v>0</v>
      </c>
      <c r="H11" s="16">
        <v>0</v>
      </c>
      <c r="I11" s="16">
        <f t="shared" si="0"/>
        <v>0</v>
      </c>
      <c r="J11" s="2"/>
      <c r="K11" s="42"/>
    </row>
    <row r="12" spans="1:13" ht="21" customHeight="1">
      <c r="A12" s="37"/>
      <c r="B12" s="38"/>
      <c r="C12" s="39"/>
      <c r="D12" s="40"/>
      <c r="E12" s="39"/>
      <c r="F12" s="16">
        <v>0</v>
      </c>
      <c r="G12" s="16">
        <f t="shared" si="1"/>
        <v>0</v>
      </c>
      <c r="H12" s="16">
        <v>0</v>
      </c>
      <c r="I12" s="16">
        <f t="shared" si="0"/>
        <v>0</v>
      </c>
      <c r="J12" s="2"/>
      <c r="K12" s="42"/>
    </row>
    <row r="13" spans="1:13" s="7" customFormat="1" ht="21" customHeight="1">
      <c r="A13" s="10"/>
      <c r="B13" s="6" t="s">
        <v>29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47404</v>
      </c>
      <c r="G13" s="12">
        <f t="shared" si="1"/>
        <v>2920.4041399704288</v>
      </c>
      <c r="H13" s="12">
        <f t="shared" ref="H13" si="2">SUM(H8:H12)</f>
        <v>0</v>
      </c>
      <c r="I13" s="12">
        <f>SUM(I8:I12)</f>
        <v>2920.4041399704288</v>
      </c>
      <c r="J13" s="11"/>
      <c r="K13" s="43"/>
    </row>
    <row r="14" spans="1:13" ht="21" customHeight="1">
      <c r="A14" s="29">
        <v>2</v>
      </c>
      <c r="B14" s="27" t="s">
        <v>30</v>
      </c>
      <c r="C14" s="31">
        <v>0</v>
      </c>
      <c r="D14" s="29"/>
      <c r="E14" s="31">
        <f t="shared" ref="E14:E45" si="3">C14*D14</f>
        <v>0</v>
      </c>
      <c r="F14" s="16">
        <v>0</v>
      </c>
      <c r="G14" s="16">
        <f t="shared" si="1"/>
        <v>0</v>
      </c>
      <c r="H14" s="16">
        <v>0</v>
      </c>
      <c r="I14" s="16">
        <f t="shared" si="0"/>
        <v>0</v>
      </c>
      <c r="J14" s="2"/>
      <c r="K14" s="41" t="s">
        <v>31</v>
      </c>
    </row>
    <row r="15" spans="1:13" ht="21" customHeight="1">
      <c r="A15" s="30"/>
      <c r="B15" s="28"/>
      <c r="C15" s="32"/>
      <c r="D15" s="30"/>
      <c r="E15" s="32"/>
      <c r="F15" s="16">
        <v>0</v>
      </c>
      <c r="G15" s="16">
        <f t="shared" si="1"/>
        <v>0</v>
      </c>
      <c r="H15" s="16">
        <v>0</v>
      </c>
      <c r="I15" s="16">
        <f t="shared" si="0"/>
        <v>0</v>
      </c>
      <c r="J15" s="2"/>
      <c r="K15" s="42"/>
    </row>
    <row r="16" spans="1:13" s="7" customFormat="1" ht="21" customHeight="1">
      <c r="A16" s="10"/>
      <c r="B16" s="6" t="s">
        <v>32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 t="shared" si="1"/>
        <v>0</v>
      </c>
      <c r="H16" s="12">
        <f>SUM(H14:H15)</f>
        <v>0</v>
      </c>
      <c r="I16" s="12">
        <f>SUM(I14:I15)</f>
        <v>0</v>
      </c>
      <c r="J16" s="11"/>
      <c r="K16" s="43"/>
    </row>
    <row r="17" spans="1:11" ht="21" customHeight="1">
      <c r="A17" s="37">
        <v>3</v>
      </c>
      <c r="B17" s="38" t="s">
        <v>4</v>
      </c>
      <c r="C17" s="39">
        <v>0</v>
      </c>
      <c r="D17" s="40"/>
      <c r="E17" s="39">
        <f t="shared" si="3"/>
        <v>0</v>
      </c>
      <c r="F17" s="16">
        <v>0</v>
      </c>
      <c r="G17" s="16">
        <f t="shared" si="1"/>
        <v>0</v>
      </c>
      <c r="H17" s="16">
        <v>0</v>
      </c>
      <c r="I17" s="16">
        <f t="shared" si="0"/>
        <v>0</v>
      </c>
      <c r="J17" s="2"/>
      <c r="K17" s="44" t="s">
        <v>9</v>
      </c>
    </row>
    <row r="18" spans="1:11" ht="21" customHeight="1">
      <c r="A18" s="37"/>
      <c r="B18" s="38"/>
      <c r="C18" s="39"/>
      <c r="D18" s="40"/>
      <c r="E18" s="39"/>
      <c r="F18" s="16">
        <v>0</v>
      </c>
      <c r="G18" s="16">
        <f t="shared" si="1"/>
        <v>0</v>
      </c>
      <c r="H18" s="16">
        <v>0</v>
      </c>
      <c r="I18" s="16">
        <f t="shared" si="0"/>
        <v>0</v>
      </c>
      <c r="J18" s="2"/>
      <c r="K18" s="45"/>
    </row>
    <row r="19" spans="1:11" ht="21" customHeight="1">
      <c r="A19" s="37"/>
      <c r="B19" s="38"/>
      <c r="C19" s="39"/>
      <c r="D19" s="40"/>
      <c r="E19" s="39"/>
      <c r="F19" s="16">
        <v>0</v>
      </c>
      <c r="G19" s="16">
        <f t="shared" si="1"/>
        <v>0</v>
      </c>
      <c r="H19" s="16">
        <v>0</v>
      </c>
      <c r="I19" s="16">
        <f t="shared" si="0"/>
        <v>0</v>
      </c>
      <c r="J19" s="2"/>
      <c r="K19" s="45"/>
    </row>
    <row r="20" spans="1:11" ht="21" customHeight="1">
      <c r="A20" s="37"/>
      <c r="B20" s="38"/>
      <c r="C20" s="39"/>
      <c r="D20" s="40"/>
      <c r="E20" s="39"/>
      <c r="F20" s="16">
        <v>0</v>
      </c>
      <c r="G20" s="16">
        <f t="shared" si="1"/>
        <v>0</v>
      </c>
      <c r="H20" s="16">
        <v>0</v>
      </c>
      <c r="I20" s="16">
        <f t="shared" si="0"/>
        <v>0</v>
      </c>
      <c r="J20" s="2"/>
      <c r="K20" s="45"/>
    </row>
    <row r="21" spans="1:11" s="7" customFormat="1" ht="21" customHeight="1">
      <c r="A21" s="10"/>
      <c r="B21" s="6" t="s">
        <v>33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si="1"/>
        <v>0</v>
      </c>
      <c r="H21" s="12">
        <f t="shared" ref="H21:I21" si="5">SUM(H17:H20)</f>
        <v>0</v>
      </c>
      <c r="I21" s="12">
        <f t="shared" si="5"/>
        <v>0</v>
      </c>
      <c r="J21" s="11"/>
      <c r="K21" s="46"/>
    </row>
    <row r="22" spans="1:11" ht="21" customHeight="1">
      <c r="A22" s="37">
        <v>4</v>
      </c>
      <c r="B22" s="38" t="s">
        <v>34</v>
      </c>
      <c r="C22" s="39">
        <v>0</v>
      </c>
      <c r="D22" s="40"/>
      <c r="E22" s="39">
        <f t="shared" si="3"/>
        <v>0</v>
      </c>
      <c r="F22" s="16">
        <v>268027</v>
      </c>
      <c r="G22" s="16">
        <f t="shared" si="1"/>
        <v>16512.259733859046</v>
      </c>
      <c r="H22" s="16">
        <v>0</v>
      </c>
      <c r="I22" s="16">
        <f t="shared" si="0"/>
        <v>16512.259733859046</v>
      </c>
      <c r="J22" s="2" t="s">
        <v>59</v>
      </c>
      <c r="K22" s="44" t="s">
        <v>10</v>
      </c>
    </row>
    <row r="23" spans="1:11" ht="21" customHeight="1">
      <c r="A23" s="37"/>
      <c r="B23" s="38"/>
      <c r="C23" s="39"/>
      <c r="D23" s="40"/>
      <c r="E23" s="39"/>
      <c r="F23" s="16">
        <v>0</v>
      </c>
      <c r="G23" s="16">
        <f t="shared" si="1"/>
        <v>0</v>
      </c>
      <c r="H23" s="16">
        <v>0</v>
      </c>
      <c r="I23" s="16">
        <f t="shared" si="0"/>
        <v>0</v>
      </c>
      <c r="J23" s="2"/>
      <c r="K23" s="45"/>
    </row>
    <row r="24" spans="1:11" s="7" customFormat="1" ht="21" customHeight="1">
      <c r="A24" s="10"/>
      <c r="B24" s="6" t="s">
        <v>5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268027</v>
      </c>
      <c r="G24" s="12">
        <f t="shared" si="1"/>
        <v>16512.259733859046</v>
      </c>
      <c r="H24" s="12">
        <f t="shared" ref="H24" si="7">SUM(H22:H23)</f>
        <v>0</v>
      </c>
      <c r="I24" s="12">
        <f>SUM(I22:I23)</f>
        <v>16512.259733859046</v>
      </c>
      <c r="J24" s="11"/>
      <c r="K24" s="46"/>
    </row>
    <row r="25" spans="1:11" ht="21" customHeight="1">
      <c r="A25" s="29">
        <v>5</v>
      </c>
      <c r="B25" s="27" t="s">
        <v>35</v>
      </c>
      <c r="C25" s="31">
        <v>0</v>
      </c>
      <c r="D25" s="29"/>
      <c r="E25" s="31">
        <f t="shared" si="3"/>
        <v>0</v>
      </c>
      <c r="F25" s="16">
        <v>0</v>
      </c>
      <c r="G25" s="16">
        <f t="shared" si="1"/>
        <v>0</v>
      </c>
      <c r="H25" s="16">
        <v>0</v>
      </c>
      <c r="I25" s="16">
        <f t="shared" si="0"/>
        <v>0</v>
      </c>
      <c r="J25" s="2"/>
      <c r="K25" s="41" t="s">
        <v>36</v>
      </c>
    </row>
    <row r="26" spans="1:11" ht="21" customHeight="1">
      <c r="A26" s="30"/>
      <c r="B26" s="28"/>
      <c r="C26" s="32"/>
      <c r="D26" s="30"/>
      <c r="E26" s="32"/>
      <c r="F26" s="16">
        <v>0</v>
      </c>
      <c r="G26" s="16">
        <f t="shared" si="1"/>
        <v>0</v>
      </c>
      <c r="H26" s="16">
        <v>0</v>
      </c>
      <c r="I26" s="16">
        <f t="shared" si="0"/>
        <v>0</v>
      </c>
      <c r="J26" s="2"/>
      <c r="K26" s="42"/>
    </row>
    <row r="27" spans="1:11" s="7" customFormat="1" ht="21" customHeight="1">
      <c r="A27" s="10"/>
      <c r="B27" s="6" t="s">
        <v>37</v>
      </c>
      <c r="C27" s="12">
        <f>SUM(C25)</f>
        <v>0</v>
      </c>
      <c r="D27" s="12">
        <f t="shared" ref="D27:E27" si="8">SUM(D25)</f>
        <v>0</v>
      </c>
      <c r="E27" s="12">
        <f t="shared" si="8"/>
        <v>0</v>
      </c>
      <c r="F27" s="12">
        <f>SUM(F25:F26)</f>
        <v>0</v>
      </c>
      <c r="G27" s="12">
        <f t="shared" si="1"/>
        <v>0</v>
      </c>
      <c r="H27" s="12">
        <f>SUM(H25:H26)</f>
        <v>0</v>
      </c>
      <c r="I27" s="12">
        <f t="shared" ref="I27" si="9">SUM(I25:I26)</f>
        <v>0</v>
      </c>
      <c r="J27" s="11"/>
      <c r="K27" s="43"/>
    </row>
    <row r="28" spans="1:11" ht="21" customHeight="1">
      <c r="A28" s="37">
        <v>6</v>
      </c>
      <c r="B28" s="38" t="s">
        <v>38</v>
      </c>
      <c r="C28" s="39">
        <v>0</v>
      </c>
      <c r="D28" s="40"/>
      <c r="E28" s="39">
        <f t="shared" si="3"/>
        <v>0</v>
      </c>
      <c r="F28" s="16">
        <v>0</v>
      </c>
      <c r="G28" s="16">
        <f t="shared" si="1"/>
        <v>0</v>
      </c>
      <c r="H28" s="16">
        <v>0</v>
      </c>
      <c r="I28" s="16">
        <f t="shared" si="0"/>
        <v>0</v>
      </c>
      <c r="J28" s="2"/>
      <c r="K28" s="41" t="s">
        <v>11</v>
      </c>
    </row>
    <row r="29" spans="1:11" ht="21" customHeight="1">
      <c r="A29" s="37"/>
      <c r="B29" s="38"/>
      <c r="C29" s="39"/>
      <c r="D29" s="40"/>
      <c r="E29" s="39"/>
      <c r="F29" s="16">
        <v>0</v>
      </c>
      <c r="G29" s="16">
        <f t="shared" si="1"/>
        <v>0</v>
      </c>
      <c r="H29" s="16">
        <v>0</v>
      </c>
      <c r="I29" s="16">
        <f t="shared" si="0"/>
        <v>0</v>
      </c>
      <c r="J29" s="2"/>
      <c r="K29" s="45"/>
    </row>
    <row r="30" spans="1:11" ht="21" customHeight="1">
      <c r="A30" s="37"/>
      <c r="B30" s="38"/>
      <c r="C30" s="39"/>
      <c r="D30" s="40"/>
      <c r="E30" s="39"/>
      <c r="F30" s="16">
        <v>0</v>
      </c>
      <c r="G30" s="16">
        <f t="shared" si="1"/>
        <v>0</v>
      </c>
      <c r="H30" s="16">
        <v>0</v>
      </c>
      <c r="I30" s="16">
        <f t="shared" si="0"/>
        <v>0</v>
      </c>
      <c r="J30" s="2"/>
      <c r="K30" s="45"/>
    </row>
    <row r="31" spans="1:11" ht="21" customHeight="1">
      <c r="A31" s="37"/>
      <c r="B31" s="38"/>
      <c r="C31" s="39"/>
      <c r="D31" s="40"/>
      <c r="E31" s="39"/>
      <c r="F31" s="16">
        <v>0</v>
      </c>
      <c r="G31" s="16">
        <f t="shared" si="1"/>
        <v>0</v>
      </c>
      <c r="H31" s="16">
        <v>0</v>
      </c>
      <c r="I31" s="16">
        <f t="shared" si="0"/>
        <v>0</v>
      </c>
      <c r="J31" s="2"/>
      <c r="K31" s="45"/>
    </row>
    <row r="32" spans="1:11" s="7" customFormat="1" ht="21" customHeight="1">
      <c r="A32" s="10"/>
      <c r="B32" s="6" t="s">
        <v>7</v>
      </c>
      <c r="C32" s="12">
        <f>SUM(C28)</f>
        <v>0</v>
      </c>
      <c r="D32" s="12">
        <f t="shared" ref="D32:E32" si="10">SUM(D28)</f>
        <v>0</v>
      </c>
      <c r="E32" s="12">
        <f t="shared" si="10"/>
        <v>0</v>
      </c>
      <c r="F32" s="12">
        <f>SUM(F28:F31)</f>
        <v>0</v>
      </c>
      <c r="G32" s="12">
        <f t="shared" si="1"/>
        <v>0</v>
      </c>
      <c r="H32" s="12">
        <f t="shared" ref="H32" si="11">SUM(H28:H31)</f>
        <v>0</v>
      </c>
      <c r="I32" s="12">
        <f>SUM(I28:I31)</f>
        <v>0</v>
      </c>
      <c r="J32" s="11"/>
      <c r="K32" s="46"/>
    </row>
    <row r="33" spans="1:11" ht="21" customHeight="1">
      <c r="A33" s="37">
        <v>7</v>
      </c>
      <c r="B33" s="38" t="s">
        <v>39</v>
      </c>
      <c r="C33" s="39">
        <v>0</v>
      </c>
      <c r="D33" s="40"/>
      <c r="E33" s="39">
        <f t="shared" si="3"/>
        <v>0</v>
      </c>
      <c r="F33" s="16">
        <v>0</v>
      </c>
      <c r="G33" s="16">
        <f t="shared" si="1"/>
        <v>0</v>
      </c>
      <c r="H33" s="16">
        <v>0</v>
      </c>
      <c r="I33" s="16">
        <f t="shared" si="0"/>
        <v>0</v>
      </c>
      <c r="J33" s="2"/>
      <c r="K33" s="47"/>
    </row>
    <row r="34" spans="1:11" ht="21" customHeight="1">
      <c r="A34" s="37"/>
      <c r="B34" s="38"/>
      <c r="C34" s="39"/>
      <c r="D34" s="40"/>
      <c r="E34" s="39"/>
      <c r="F34" s="16">
        <v>0</v>
      </c>
      <c r="G34" s="16">
        <f t="shared" si="1"/>
        <v>0</v>
      </c>
      <c r="H34" s="16">
        <v>0</v>
      </c>
      <c r="I34" s="16">
        <f t="shared" si="0"/>
        <v>0</v>
      </c>
      <c r="J34" s="2"/>
      <c r="K34" s="48"/>
    </row>
    <row r="35" spans="1:11" ht="21" customHeight="1">
      <c r="A35" s="37"/>
      <c r="B35" s="38"/>
      <c r="C35" s="39"/>
      <c r="D35" s="40"/>
      <c r="E35" s="39"/>
      <c r="F35" s="16">
        <v>0</v>
      </c>
      <c r="G35" s="16">
        <f t="shared" si="1"/>
        <v>0</v>
      </c>
      <c r="H35" s="16">
        <v>0</v>
      </c>
      <c r="I35" s="16">
        <f t="shared" si="0"/>
        <v>0</v>
      </c>
      <c r="J35" s="2"/>
      <c r="K35" s="48"/>
    </row>
    <row r="36" spans="1:11" ht="21" customHeight="1">
      <c r="A36" s="37"/>
      <c r="B36" s="38"/>
      <c r="C36" s="39"/>
      <c r="D36" s="40"/>
      <c r="E36" s="39"/>
      <c r="F36" s="16">
        <v>0</v>
      </c>
      <c r="G36" s="16">
        <f t="shared" si="1"/>
        <v>0</v>
      </c>
      <c r="H36" s="16">
        <v>0</v>
      </c>
      <c r="I36" s="16">
        <f t="shared" si="0"/>
        <v>0</v>
      </c>
      <c r="J36" s="2"/>
      <c r="K36" s="48"/>
    </row>
    <row r="37" spans="1:11" s="7" customFormat="1" ht="21" customHeight="1">
      <c r="A37" s="10"/>
      <c r="B37" s="6" t="s">
        <v>8</v>
      </c>
      <c r="C37" s="12">
        <f>SUM(C33)</f>
        <v>0</v>
      </c>
      <c r="D37" s="12">
        <f t="shared" ref="D37:E37" si="12">SUM(D33)</f>
        <v>0</v>
      </c>
      <c r="E37" s="12">
        <f t="shared" si="12"/>
        <v>0</v>
      </c>
      <c r="F37" s="12">
        <f>SUM(F33:F36)</f>
        <v>0</v>
      </c>
      <c r="G37" s="12">
        <f t="shared" si="1"/>
        <v>0</v>
      </c>
      <c r="H37" s="12">
        <f t="shared" ref="H37:I37" si="13">SUM(H33:H36)</f>
        <v>0</v>
      </c>
      <c r="I37" s="12">
        <f t="shared" si="13"/>
        <v>0</v>
      </c>
      <c r="J37" s="11"/>
      <c r="K37" s="49"/>
    </row>
    <row r="38" spans="1:11" ht="21" customHeight="1">
      <c r="A38" s="37">
        <v>8</v>
      </c>
      <c r="B38" s="38" t="s">
        <v>40</v>
      </c>
      <c r="C38" s="39">
        <v>0</v>
      </c>
      <c r="D38" s="40"/>
      <c r="E38" s="39">
        <f t="shared" si="3"/>
        <v>0</v>
      </c>
      <c r="F38" s="16">
        <v>0</v>
      </c>
      <c r="G38" s="16">
        <f t="shared" si="1"/>
        <v>0</v>
      </c>
      <c r="H38" s="16">
        <v>0</v>
      </c>
      <c r="I38" s="16">
        <f t="shared" si="0"/>
        <v>0</v>
      </c>
      <c r="J38" s="2"/>
      <c r="K38" s="44" t="s">
        <v>41</v>
      </c>
    </row>
    <row r="39" spans="1:11" ht="21" customHeight="1">
      <c r="A39" s="37"/>
      <c r="B39" s="38"/>
      <c r="C39" s="39"/>
      <c r="D39" s="40"/>
      <c r="E39" s="39"/>
      <c r="F39" s="16">
        <v>0</v>
      </c>
      <c r="G39" s="16">
        <f t="shared" si="1"/>
        <v>0</v>
      </c>
      <c r="H39" s="16">
        <v>0</v>
      </c>
      <c r="I39" s="16">
        <f t="shared" si="0"/>
        <v>0</v>
      </c>
      <c r="J39" s="2"/>
      <c r="K39" s="45"/>
    </row>
    <row r="40" spans="1:11" s="7" customFormat="1" ht="21" customHeight="1">
      <c r="A40" s="10"/>
      <c r="B40" s="6" t="s">
        <v>6</v>
      </c>
      <c r="C40" s="12">
        <f>SUM(C38)</f>
        <v>0</v>
      </c>
      <c r="D40" s="12">
        <f t="shared" ref="D40:E40" si="14">SUM(D38)</f>
        <v>0</v>
      </c>
      <c r="E40" s="12">
        <f t="shared" si="14"/>
        <v>0</v>
      </c>
      <c r="F40" s="12">
        <f>SUM(F38:F39)</f>
        <v>0</v>
      </c>
      <c r="G40" s="12">
        <f t="shared" si="1"/>
        <v>0</v>
      </c>
      <c r="H40" s="12">
        <f t="shared" ref="H40:I40" si="15">SUM(H38:H39)</f>
        <v>0</v>
      </c>
      <c r="I40" s="12">
        <f t="shared" si="15"/>
        <v>0</v>
      </c>
      <c r="J40" s="11"/>
      <c r="K40" s="46"/>
    </row>
    <row r="41" spans="1:11" ht="21" customHeight="1">
      <c r="A41" s="37">
        <v>9</v>
      </c>
      <c r="B41" s="38" t="s">
        <v>42</v>
      </c>
      <c r="C41" s="39">
        <v>0</v>
      </c>
      <c r="D41" s="40"/>
      <c r="E41" s="39">
        <f t="shared" si="3"/>
        <v>0</v>
      </c>
      <c r="F41" s="16">
        <v>0</v>
      </c>
      <c r="G41" s="16">
        <f t="shared" si="1"/>
        <v>0</v>
      </c>
      <c r="H41" s="16">
        <v>0</v>
      </c>
      <c r="I41" s="16">
        <f t="shared" si="0"/>
        <v>0</v>
      </c>
      <c r="J41" s="2"/>
      <c r="K41" s="41" t="s">
        <v>43</v>
      </c>
    </row>
    <row r="42" spans="1:11" ht="21" customHeight="1">
      <c r="A42" s="37"/>
      <c r="B42" s="38"/>
      <c r="C42" s="39"/>
      <c r="D42" s="40"/>
      <c r="E42" s="39"/>
      <c r="F42" s="16">
        <v>0</v>
      </c>
      <c r="G42" s="16">
        <f t="shared" si="1"/>
        <v>0</v>
      </c>
      <c r="H42" s="16">
        <v>0</v>
      </c>
      <c r="I42" s="16">
        <f t="shared" si="0"/>
        <v>0</v>
      </c>
      <c r="J42" s="2"/>
      <c r="K42" s="42"/>
    </row>
    <row r="43" spans="1:11" ht="21" customHeight="1">
      <c r="A43" s="37"/>
      <c r="B43" s="38"/>
      <c r="C43" s="39"/>
      <c r="D43" s="40"/>
      <c r="E43" s="39"/>
      <c r="F43" s="16">
        <v>0</v>
      </c>
      <c r="G43" s="16">
        <f t="shared" si="1"/>
        <v>0</v>
      </c>
      <c r="H43" s="16">
        <v>0</v>
      </c>
      <c r="I43" s="16">
        <f t="shared" si="0"/>
        <v>0</v>
      </c>
      <c r="J43" s="2"/>
      <c r="K43" s="42"/>
    </row>
    <row r="44" spans="1:11" s="7" customFormat="1" ht="21" customHeight="1">
      <c r="A44" s="10"/>
      <c r="B44" s="6" t="s">
        <v>44</v>
      </c>
      <c r="C44" s="12">
        <f>SUM(C41)</f>
        <v>0</v>
      </c>
      <c r="D44" s="12">
        <f t="shared" ref="D44:E44" si="16">SUM(D41)</f>
        <v>0</v>
      </c>
      <c r="E44" s="12">
        <f t="shared" si="16"/>
        <v>0</v>
      </c>
      <c r="F44" s="12">
        <f>SUM(F41:F43)</f>
        <v>0</v>
      </c>
      <c r="G44" s="12">
        <f t="shared" si="1"/>
        <v>0</v>
      </c>
      <c r="H44" s="12">
        <f t="shared" ref="H44:I44" si="17">SUM(H41:H43)</f>
        <v>0</v>
      </c>
      <c r="I44" s="12">
        <f t="shared" si="17"/>
        <v>0</v>
      </c>
      <c r="J44" s="11"/>
      <c r="K44" s="43"/>
    </row>
    <row r="45" spans="1:11" ht="21" customHeight="1">
      <c r="A45" s="29">
        <v>10</v>
      </c>
      <c r="B45" s="38" t="s">
        <v>45</v>
      </c>
      <c r="C45" s="39">
        <v>60000</v>
      </c>
      <c r="D45" s="40"/>
      <c r="E45" s="39">
        <f t="shared" si="3"/>
        <v>0</v>
      </c>
      <c r="F45" s="16">
        <v>0</v>
      </c>
      <c r="G45" s="16">
        <f t="shared" si="1"/>
        <v>0</v>
      </c>
      <c r="H45" s="16">
        <v>0</v>
      </c>
      <c r="I45" s="16">
        <f t="shared" si="0"/>
        <v>0</v>
      </c>
      <c r="J45" s="2" t="s">
        <v>46</v>
      </c>
      <c r="K45" s="47"/>
    </row>
    <row r="46" spans="1:11" ht="21" customHeight="1">
      <c r="A46" s="55"/>
      <c r="B46" s="38"/>
      <c r="C46" s="39"/>
      <c r="D46" s="40"/>
      <c r="E46" s="39"/>
      <c r="F46" s="16">
        <v>0</v>
      </c>
      <c r="G46" s="16">
        <f t="shared" si="1"/>
        <v>0</v>
      </c>
      <c r="H46" s="16">
        <v>0</v>
      </c>
      <c r="I46" s="16">
        <f t="shared" si="0"/>
        <v>0</v>
      </c>
      <c r="J46" s="2" t="s">
        <v>47</v>
      </c>
      <c r="K46" s="48"/>
    </row>
    <row r="47" spans="1:11" ht="21" customHeight="1">
      <c r="A47" s="55"/>
      <c r="B47" s="38"/>
      <c r="C47" s="39"/>
      <c r="D47" s="40"/>
      <c r="E47" s="39"/>
      <c r="F47" s="16">
        <v>0</v>
      </c>
      <c r="G47" s="16">
        <f t="shared" si="1"/>
        <v>0</v>
      </c>
      <c r="H47" s="16">
        <v>0</v>
      </c>
      <c r="I47" s="16">
        <f t="shared" si="0"/>
        <v>0</v>
      </c>
      <c r="J47" s="2" t="s">
        <v>48</v>
      </c>
      <c r="K47" s="48"/>
    </row>
    <row r="48" spans="1:11" ht="21" customHeight="1">
      <c r="A48" s="55"/>
      <c r="B48" s="38"/>
      <c r="C48" s="39"/>
      <c r="D48" s="40"/>
      <c r="E48" s="39"/>
      <c r="F48" s="16">
        <v>0</v>
      </c>
      <c r="G48" s="16">
        <f t="shared" si="1"/>
        <v>0</v>
      </c>
      <c r="H48" s="16">
        <v>0</v>
      </c>
      <c r="I48" s="16">
        <f t="shared" si="0"/>
        <v>0</v>
      </c>
      <c r="J48" s="2" t="s">
        <v>49</v>
      </c>
      <c r="K48" s="48"/>
    </row>
    <row r="49" spans="1:11" ht="21" customHeight="1">
      <c r="A49" s="55"/>
      <c r="B49" s="38"/>
      <c r="C49" s="39"/>
      <c r="D49" s="40"/>
      <c r="E49" s="39"/>
      <c r="F49" s="16">
        <v>0</v>
      </c>
      <c r="G49" s="16">
        <f t="shared" si="1"/>
        <v>0</v>
      </c>
      <c r="H49" s="16">
        <v>0</v>
      </c>
      <c r="I49" s="16">
        <f t="shared" si="0"/>
        <v>0</v>
      </c>
      <c r="J49" s="2"/>
      <c r="K49" s="48"/>
    </row>
    <row r="50" spans="1:11" ht="21" customHeight="1">
      <c r="A50" s="55"/>
      <c r="B50" s="38"/>
      <c r="C50" s="39"/>
      <c r="D50" s="40"/>
      <c r="E50" s="39"/>
      <c r="F50" s="16">
        <v>0</v>
      </c>
      <c r="G50" s="16">
        <f t="shared" si="1"/>
        <v>0</v>
      </c>
      <c r="H50" s="16">
        <v>0</v>
      </c>
      <c r="I50" s="16">
        <f t="shared" si="0"/>
        <v>0</v>
      </c>
      <c r="J50" s="2"/>
      <c r="K50" s="48"/>
    </row>
    <row r="51" spans="1:11" ht="21" customHeight="1">
      <c r="A51" s="30"/>
      <c r="B51" s="38"/>
      <c r="C51" s="39"/>
      <c r="D51" s="40"/>
      <c r="E51" s="39"/>
      <c r="F51" s="16">
        <v>0</v>
      </c>
      <c r="G51" s="16">
        <f t="shared" si="1"/>
        <v>0</v>
      </c>
      <c r="H51" s="16">
        <v>0</v>
      </c>
      <c r="I51" s="16">
        <f t="shared" si="0"/>
        <v>0</v>
      </c>
      <c r="J51" s="2"/>
      <c r="K51" s="48"/>
    </row>
    <row r="52" spans="1:11" s="7" customFormat="1" ht="21" customHeight="1">
      <c r="A52" s="10"/>
      <c r="B52" s="6" t="s">
        <v>50</v>
      </c>
      <c r="C52" s="12">
        <f>SUM(C45)</f>
        <v>60000</v>
      </c>
      <c r="D52" s="12">
        <f t="shared" ref="D52:E52" si="18">SUM(D45)</f>
        <v>0</v>
      </c>
      <c r="E52" s="12">
        <f t="shared" si="18"/>
        <v>0</v>
      </c>
      <c r="F52" s="12">
        <f>SUM(F45:F51)</f>
        <v>0</v>
      </c>
      <c r="G52" s="12">
        <f t="shared" si="1"/>
        <v>0</v>
      </c>
      <c r="H52" s="12">
        <f t="shared" ref="H52:I52" si="19">SUM(H45:H51)</f>
        <v>0</v>
      </c>
      <c r="I52" s="12">
        <f t="shared" si="19"/>
        <v>0</v>
      </c>
      <c r="J52" s="11"/>
      <c r="K52" s="49"/>
    </row>
    <row r="53" spans="1:11" ht="21" customHeight="1">
      <c r="A53" s="10"/>
      <c r="B53" s="6" t="s">
        <v>51</v>
      </c>
      <c r="C53" s="12">
        <f>SUM(C52,C44,C40,C37,C32,C27,C24,C21,C16,C13)</f>
        <v>60000</v>
      </c>
      <c r="D53" s="12">
        <f t="shared" ref="D53:I53" si="20">SUM(D52,D44,D40,D37,D32,D27,D24,D21,D16,D13)</f>
        <v>0</v>
      </c>
      <c r="E53" s="12">
        <f t="shared" si="20"/>
        <v>0</v>
      </c>
      <c r="F53" s="12">
        <f t="shared" si="20"/>
        <v>315431</v>
      </c>
      <c r="G53" s="12">
        <f t="shared" si="1"/>
        <v>19432.663873829475</v>
      </c>
      <c r="H53" s="12">
        <f t="shared" si="20"/>
        <v>0</v>
      </c>
      <c r="I53" s="12">
        <f t="shared" si="20"/>
        <v>19432.663873829475</v>
      </c>
      <c r="J53" s="11"/>
      <c r="K53" s="17"/>
    </row>
    <row r="57" spans="1:11" ht="21" customHeight="1">
      <c r="A57" s="52" t="s">
        <v>2</v>
      </c>
      <c r="B57" s="53"/>
      <c r="C57" s="54" t="s">
        <v>52</v>
      </c>
      <c r="D57" s="54"/>
      <c r="E57" s="54" t="s">
        <v>53</v>
      </c>
      <c r="F57" s="54"/>
      <c r="G57" s="54"/>
      <c r="H57" s="54" t="s">
        <v>54</v>
      </c>
      <c r="I57" s="54"/>
      <c r="J57" s="8" t="s">
        <v>3</v>
      </c>
    </row>
    <row r="58" spans="1:11" ht="21" customHeight="1">
      <c r="A58" s="50">
        <f>E53</f>
        <v>0</v>
      </c>
      <c r="B58" s="51"/>
      <c r="C58" s="51">
        <f>I53</f>
        <v>19432.663873829475</v>
      </c>
      <c r="D58" s="51"/>
      <c r="E58" s="51">
        <f>G53</f>
        <v>19432.663873829475</v>
      </c>
      <c r="F58" s="51"/>
      <c r="G58" s="51"/>
      <c r="H58" s="51">
        <f>H53</f>
        <v>0</v>
      </c>
      <c r="I58" s="51"/>
      <c r="J58" s="9">
        <f>A58-C58</f>
        <v>-19432.663873829475</v>
      </c>
    </row>
    <row r="60" spans="1:11" ht="21" customHeight="1">
      <c r="A60" s="18" t="s">
        <v>55</v>
      </c>
      <c r="B60" s="19"/>
      <c r="C60" s="20" t="s">
        <v>56</v>
      </c>
      <c r="D60" s="18"/>
      <c r="E60" s="18" t="s">
        <v>57</v>
      </c>
      <c r="F60" s="18"/>
      <c r="G60" s="18"/>
      <c r="H60" s="18" t="s">
        <v>58</v>
      </c>
      <c r="I60" s="18"/>
      <c r="J60" s="19"/>
    </row>
  </sheetData>
  <mergeCells count="76">
    <mergeCell ref="A58:B58"/>
    <mergeCell ref="C58:D58"/>
    <mergeCell ref="E58:G58"/>
    <mergeCell ref="H58:I58"/>
    <mergeCell ref="K45:K52"/>
    <mergeCell ref="A57:B57"/>
    <mergeCell ref="C57:D57"/>
    <mergeCell ref="E57:G57"/>
    <mergeCell ref="H57:I57"/>
    <mergeCell ref="A45:A51"/>
    <mergeCell ref="B45:B51"/>
    <mergeCell ref="C45:C51"/>
    <mergeCell ref="D45:D51"/>
    <mergeCell ref="E45:E51"/>
    <mergeCell ref="K38:K40"/>
    <mergeCell ref="A41:A43"/>
    <mergeCell ref="B41:B43"/>
    <mergeCell ref="C41:C43"/>
    <mergeCell ref="D41:D43"/>
    <mergeCell ref="E41:E43"/>
    <mergeCell ref="K41:K44"/>
    <mergeCell ref="A38:A39"/>
    <mergeCell ref="B38:B39"/>
    <mergeCell ref="C38:C39"/>
    <mergeCell ref="D38:D39"/>
    <mergeCell ref="E38:E39"/>
    <mergeCell ref="C28:C31"/>
    <mergeCell ref="D28:D31"/>
    <mergeCell ref="E28:E31"/>
    <mergeCell ref="K28:K32"/>
    <mergeCell ref="A33:A36"/>
    <mergeCell ref="B33:B36"/>
    <mergeCell ref="C33:C36"/>
    <mergeCell ref="D33:D36"/>
    <mergeCell ref="E33:E36"/>
    <mergeCell ref="K33:K37"/>
    <mergeCell ref="A28:A31"/>
    <mergeCell ref="B28:B31"/>
    <mergeCell ref="E22:E23"/>
    <mergeCell ref="K22:K24"/>
    <mergeCell ref="A25:A26"/>
    <mergeCell ref="B25:B26"/>
    <mergeCell ref="C25:C26"/>
    <mergeCell ref="D25:D26"/>
    <mergeCell ref="E25:E26"/>
    <mergeCell ref="K25:K27"/>
    <mergeCell ref="A22:A23"/>
    <mergeCell ref="B22:B23"/>
    <mergeCell ref="C22:C23"/>
    <mergeCell ref="D22:D23"/>
    <mergeCell ref="K14:K16"/>
    <mergeCell ref="A17:A20"/>
    <mergeCell ref="B17:B20"/>
    <mergeCell ref="C17:C20"/>
    <mergeCell ref="D17:D20"/>
    <mergeCell ref="E17:E20"/>
    <mergeCell ref="K17:K21"/>
    <mergeCell ref="K4:K5"/>
    <mergeCell ref="C6:E6"/>
    <mergeCell ref="F6:J6"/>
    <mergeCell ref="K6:K7"/>
    <mergeCell ref="A8:A12"/>
    <mergeCell ref="B8:B12"/>
    <mergeCell ref="C8:C12"/>
    <mergeCell ref="D8:D12"/>
    <mergeCell ref="E8:E12"/>
    <mergeCell ref="K8:K13"/>
    <mergeCell ref="C2:I2"/>
    <mergeCell ref="I4:J5"/>
    <mergeCell ref="B6:B7"/>
    <mergeCell ref="A6:A7"/>
    <mergeCell ref="B14:B15"/>
    <mergeCell ref="A14:A15"/>
    <mergeCell ref="D14:D15"/>
    <mergeCell ref="C14:C15"/>
    <mergeCell ref="E14:E15"/>
  </mergeCells>
  <phoneticPr fontId="1" type="noConversion"/>
  <pageMargins left="0.7" right="0.7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2018-10-21T15:12:40Z</cp:lastPrinted>
  <dcterms:created xsi:type="dcterms:W3CDTF">2014-04-15T08:52:03Z</dcterms:created>
  <dcterms:modified xsi:type="dcterms:W3CDTF">2018-12-05T03:50:09Z</dcterms:modified>
</cp:coreProperties>
</file>