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<sst xmlns="http://schemas.openxmlformats.org/spreadsheetml/2006/main" count="82">
  <si>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</si>
  <si>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团号：HMQA-180630-BAK715</t>
  </si>
  <si>
    <t>会议日期：20180630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</si>
  <si>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</si>
  <si>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</si>
  <si>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</si>
  <si>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</si>
  <si>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</si>
  <si>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</si>
  <si>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</si>
  <si>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</si>
  <si>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</si>
  <si>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</si>
  <si>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</si>
  <si>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</si>
  <si>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</si>
  <si>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</si>
  <si>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</si>
  <si>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</si>
  <si>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</si>
  <si>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</si>
  <si>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</si>
  <si>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</si>
  <si>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</si>
  <si>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</si>
  <si>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外购茶歇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</si>
  <si>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</si>
  <si>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</si>
  <si>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</si>
  <si>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</si>
  <si>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</si>
  <si>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</si>
  <si>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</si>
  <si>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</si>
  <si>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</si>
  <si>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</si>
  <si>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</si>
  <si>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</si>
  <si>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</si>
  <si>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</si>
  <si>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</si>
  <si>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</si>
  <si>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</si>
  <si>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</si>
  <si>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</si>
  <si>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</si>
  <si>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</si>
  <si>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</si>
  <si>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</si>
  <si>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</si>
  <si>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</si>
  <si>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伍晓莹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</si>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</sst>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35" borderId="22" applyNumberFormat="0" applyAlignment="0" applyProtection="0">
      <alignment vertical="center"/>
    </xf>
    <xf numFmtId="0" fontId="29" fillId="35" borderId="17" applyNumberFormat="0" applyAlignment="0" applyProtection="0">
      <alignment vertical="center"/>
    </xf>
    <xf numFmtId="0" fontId="30" fillId="40" borderId="2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4" sqref="I24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 t="shared" ref="H8:H45" si="0">F8+G8</f>
        <v>0</v>
      </c>
      <c r="I8" s="76">
        <v>0</v>
      </c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1895.55</v>
      </c>
      <c r="D22" s="56">
        <v>1</v>
      </c>
      <c r="E22" s="55">
        <f>C22*D22</f>
        <v>1895.55</v>
      </c>
      <c r="F22" s="55">
        <v>1156.8</v>
      </c>
      <c r="G22" s="55">
        <v>0</v>
      </c>
      <c r="H22" s="55">
        <f t="shared" si="0"/>
        <v>1156.8</v>
      </c>
      <c r="I22" s="76" t="s">
        <v>25</v>
      </c>
      <c r="J22" s="82" t="s">
        <v>26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27</v>
      </c>
      <c r="C24" s="59">
        <f>SUM(C22)</f>
        <v>1895.55</v>
      </c>
      <c r="D24" s="59">
        <f t="shared" ref="D24:E24" si="6">SUM(D22)</f>
        <v>1</v>
      </c>
      <c r="E24" s="59">
        <f t="shared" si="6"/>
        <v>1895.55</v>
      </c>
      <c r="F24" s="59">
        <f>SUM(F22:F23)</f>
        <v>1156.8</v>
      </c>
      <c r="G24" s="59">
        <f t="shared" ref="G24:H24" si="7">SUM(G22:G23)</f>
        <v>0</v>
      </c>
      <c r="H24" s="59">
        <f t="shared" si="7"/>
        <v>1156.8</v>
      </c>
      <c r="I24" s="80"/>
      <c r="J24" s="84"/>
    </row>
    <row r="25" customHeight="1" spans="1:10">
      <c r="A25" s="60">
        <v>5</v>
      </c>
      <c r="B25" s="61" t="s">
        <v>28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29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30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31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32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33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34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35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36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37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38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39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40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41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42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44</v>
      </c>
      <c r="C53" s="59">
        <f>SUM(C52,C44,C40,C37,C32,C27,C24,C21,C16,C13)</f>
        <v>1895.55</v>
      </c>
      <c r="D53" s="59">
        <f t="shared" ref="D53:H53" si="22">SUM(D52,D44,D40,D37,D32,D27,D24,D21,D16,D13)</f>
        <v>1</v>
      </c>
      <c r="E53" s="59">
        <f t="shared" si="22"/>
        <v>1895.55</v>
      </c>
      <c r="F53" s="59">
        <f t="shared" si="22"/>
        <v>1156.8</v>
      </c>
      <c r="G53" s="59">
        <f t="shared" si="22"/>
        <v>0</v>
      </c>
      <c r="H53" s="59">
        <f t="shared" si="22"/>
        <v>1156.8</v>
      </c>
      <c r="I53" s="80"/>
      <c r="J53" s="88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89" t="s">
        <v>49</v>
      </c>
    </row>
    <row r="58" customHeight="1" spans="1:9">
      <c r="A58" s="70">
        <f>E53</f>
        <v>1895.55</v>
      </c>
      <c r="B58" s="71"/>
      <c r="C58" s="71">
        <f>H53</f>
        <v>1156.8</v>
      </c>
      <c r="D58" s="71"/>
      <c r="E58" s="71">
        <f>F53</f>
        <v>1156.8</v>
      </c>
      <c r="F58" s="71"/>
      <c r="G58" s="71">
        <f>G53</f>
        <v>0</v>
      </c>
      <c r="H58" s="71"/>
      <c r="I58" s="90">
        <f>A58-C58</f>
        <v>738.75</v>
      </c>
    </row>
    <row r="60" customHeight="1" spans="1:9">
      <c r="A60" s="72" t="s">
        <v>50</v>
      </c>
      <c r="B60" s="73" t="s">
        <v>51</v>
      </c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2017-11-14T07:49:00Z</cp:lastPrinted>
  <dcterms:modified xsi:type="dcterms:W3CDTF">2018-07-18T08:37:21Z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