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7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<sst xmlns="http://schemas.openxmlformats.org/spreadsheetml/2006/main" count="98">
  <si>
    <t>【借款报销单】</t>
  </si>
  <si>
    <t>团号：KMJB-180118-JDA294</t>
  </si>
  <si>
    <t>会议日期：1月18-22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</si>
  <si>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</si>
  <si>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</si>
  <si>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</si>
  <si>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</si>
  <si>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</si>
  <si>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</si>
  <si>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</si>
  <si>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</si>
  <si>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</si>
  <si>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</si>
  <si>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</si>
  <si>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</si>
  <si>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</si>
  <si>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</si>
  <si>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</si>
  <si>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</si>
  <si>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</si>
  <si>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</si>
  <si>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</si>
  <si>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</si>
  <si>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</si>
  <si>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</si>
  <si>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</si>
  <si>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</si>
  <si>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</si>
  <si>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</si>
  <si>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</si>
  <si>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</si>
  <si>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</si>
  <si>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</si>
  <si>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</si>
  <si>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</si>
  <si>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</si>
  <si>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</si>
  <si>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</si>
  <si>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</si>
  <si>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</si>
  <si>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</si>
  <si>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</si>
  <si>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机场-家打车，客户公司开会等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</si>
  <si>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</si>
  <si>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</si>
  <si>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</si>
  <si>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</si>
  <si>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</si>
  <si>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</si>
  <si>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</si>
  <si>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</si>
  <si>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</si>
  <si>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</si>
  <si>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</si>
  <si>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</si>
  <si>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</si>
  <si>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</si>
  <si>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</si>
  <si>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</si>
  <si>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</si>
  <si>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</si>
  <si>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医药B组</t>
  </si>
  <si>
    <t>发生日期:</t>
  </si>
  <si>
    <t>报销日期:</t>
  </si>
  <si>
    <t>团号:</t>
  </si>
  <si>
    <t>KMJB-180118-JDA294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</si>
  <si>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</si>
  <si>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</si>
  <si>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</si>
  <si>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</si>
  <si>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</si>
  <si>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</si>
  <si>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</si>
  <si>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</si>
  <si>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</si>
  <si>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</si>
  <si>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</si>
  <si>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</si>
  <si>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</si>
  <si>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</si>
  <si>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</si>
  <si>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</si>
  <si>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</si>
  <si>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</si>
  <si>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</si>
  <si>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</si>
  <si>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</si>
  <si>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2018年11月1-06</t>
  </si>
  <si>
    <t>KMJB-181101-ANS294</t>
  </si>
  <si>
    <t>出差城市</t>
  </si>
  <si>
    <t>出差起止日期</t>
  </si>
  <si>
    <t>每天金额</t>
  </si>
  <si>
    <t>天数</t>
  </si>
  <si>
    <t>台北</t>
  </si>
  <si>
    <t>11月1、2、5</t>
  </si>
  <si>
    <t>平日</t>
  </si>
  <si>
    <t>11月3、 4</t>
  </si>
  <si>
    <t>周末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</si>
</sst>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177" formatCode="#,##0.00_);[Red]\(#,##0.00\)"/>
    <numFmt numFmtId="178" formatCode="0.00_);[Red]\(0.00\)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2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7" borderId="17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29" borderId="20" applyNumberFormat="0" applyAlignment="0" applyProtection="0">
      <alignment vertical="center"/>
    </xf>
    <xf numFmtId="0" fontId="24" fillId="29" borderId="16" applyNumberFormat="0" applyAlignment="0" applyProtection="0">
      <alignment vertical="center"/>
    </xf>
    <xf numFmtId="0" fontId="25" fillId="31" borderId="21" applyNumberForma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98" zoomScaleNormal="100" zoomScaleSheetLayoutView="98" topLeftCell="A43" workbookViewId="0">
      <selection activeCell="I46" sqref="I46"/>
    </sheetView>
  </sheetViews>
  <sheetFormatPr defaultColWidth="9" defaultRowHeight="21" customHeight="1"/>
  <cols>
    <col min="1" max="1" width="9" style="56"/>
    <col min="2" max="2" width="16.75" customWidth="1"/>
    <col min="3" max="3" width="12.875" style="57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589</v>
      </c>
      <c r="G45" s="68">
        <v>0</v>
      </c>
      <c r="H45" s="68">
        <f t="shared" si="0"/>
        <v>589</v>
      </c>
      <c r="I45" s="89" t="s">
        <v>42</v>
      </c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43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589</v>
      </c>
      <c r="G52" s="72">
        <f t="shared" ref="G52:H52" si="21">SUM(G45:G51)</f>
        <v>0</v>
      </c>
      <c r="H52" s="72">
        <f t="shared" si="21"/>
        <v>589</v>
      </c>
      <c r="I52" s="92"/>
      <c r="J52" s="99"/>
    </row>
    <row r="53" customHeight="1" spans="1:10">
      <c r="A53" s="70"/>
      <c r="B53" s="71" t="s">
        <v>44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589</v>
      </c>
      <c r="G53" s="72">
        <f t="shared" si="22"/>
        <v>0</v>
      </c>
      <c r="H53" s="72">
        <f t="shared" si="22"/>
        <v>589</v>
      </c>
      <c r="I53" s="92"/>
      <c r="J53" s="100"/>
    </row>
    <row r="57" customHeight="1" spans="1:9">
      <c r="A57" s="80" t="s">
        <v>45</v>
      </c>
      <c r="B57" s="81"/>
      <c r="C57" s="82" t="s">
        <v>46</v>
      </c>
      <c r="D57" s="82"/>
      <c r="E57" s="82" t="s">
        <v>47</v>
      </c>
      <c r="F57" s="82"/>
      <c r="G57" s="82" t="s">
        <v>48</v>
      </c>
      <c r="H57" s="82"/>
      <c r="I57" s="101" t="s">
        <v>49</v>
      </c>
    </row>
    <row r="58" customHeight="1" spans="1:9">
      <c r="A58" s="83">
        <f>E53</f>
        <v>0</v>
      </c>
      <c r="B58" s="84"/>
      <c r="C58" s="84">
        <f>H53</f>
        <v>589</v>
      </c>
      <c r="D58" s="84"/>
      <c r="E58" s="84">
        <f>F53</f>
        <v>589</v>
      </c>
      <c r="F58" s="84"/>
      <c r="G58" s="84">
        <f>G53</f>
        <v>0</v>
      </c>
      <c r="H58" s="84"/>
      <c r="I58" s="102">
        <f>A58-C58</f>
        <v>-589</v>
      </c>
    </row>
    <row r="60" customHeight="1" spans="1:9">
      <c r="A60" s="85" t="s">
        <v>50</v>
      </c>
      <c r="B60" s="86"/>
      <c r="C60" s="87" t="s">
        <v>51</v>
      </c>
      <c r="D60" s="85"/>
      <c r="E60" s="85" t="s">
        <v>52</v>
      </c>
      <c r="F60" s="85"/>
      <c r="G60" s="85" t="s">
        <v>53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="93" zoomScaleNormal="100" zoomScaleSheetLayoutView="93" topLeftCell="A8" workbookViewId="0">
      <selection activeCell="J8" sqref="J8:K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/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/>
      <c r="G7" s="11"/>
      <c r="H7" s="10" t="s">
        <v>63</v>
      </c>
      <c r="I7" s="39"/>
      <c r="J7" s="40">
        <v>43286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1"/>
      <c r="J8" s="16" t="s">
        <v>65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3"/>
      <c r="J11" s="44"/>
      <c r="K11" s="45" t="s">
        <v>74</v>
      </c>
    </row>
    <row r="12" ht="20.1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>
        <v>0</v>
      </c>
      <c r="I12" s="43"/>
      <c r="J12" s="44"/>
      <c r="K12" s="45" t="s">
        <v>76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>
        <v>0</v>
      </c>
      <c r="I13" s="43"/>
      <c r="J13" s="44"/>
      <c r="K13" s="45" t="s">
        <v>74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3"/>
      <c r="J14" s="44"/>
      <c r="K14" s="45" t="s">
        <v>79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51</v>
      </c>
      <c r="G23" s="17" t="s">
        <v>83</v>
      </c>
      <c r="H23" s="17"/>
      <c r="I23" s="17"/>
      <c r="J23" s="17" t="s">
        <v>53</v>
      </c>
      <c r="K23" s="17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56</v>
      </c>
      <c r="G28" s="7"/>
      <c r="H28" s="6" t="s">
        <v>57</v>
      </c>
      <c r="I28" s="5"/>
      <c r="J28" s="7" t="s">
        <v>85</v>
      </c>
      <c r="K28" s="37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">
        <v>86</v>
      </c>
      <c r="K29" s="38"/>
    </row>
    <row r="30" ht="20.1" customHeight="1" spans="2:11">
      <c r="B30" s="8"/>
      <c r="C30" s="9"/>
      <c r="D30" s="10" t="s">
        <v>62</v>
      </c>
      <c r="E30" s="10"/>
      <c r="F30" s="11" t="s">
        <v>87</v>
      </c>
      <c r="G30" s="11"/>
      <c r="H30" s="10" t="s">
        <v>63</v>
      </c>
      <c r="I30" s="39"/>
      <c r="J30" s="40">
        <v>43411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64</v>
      </c>
      <c r="I31" s="41"/>
      <c r="J31" s="51" t="s">
        <v>88</v>
      </c>
      <c r="K31" s="52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44</v>
      </c>
      <c r="J33" s="26"/>
      <c r="K33" s="53" t="s">
        <v>71</v>
      </c>
    </row>
    <row r="34" ht="20.1" customHeight="1" spans="2:11">
      <c r="B34" s="28">
        <v>1</v>
      </c>
      <c r="C34" s="28"/>
      <c r="D34" s="33" t="s">
        <v>93</v>
      </c>
      <c r="E34" s="34" t="s">
        <v>94</v>
      </c>
      <c r="F34" s="28"/>
      <c r="G34" s="26">
        <v>100</v>
      </c>
      <c r="H34" s="26">
        <v>3</v>
      </c>
      <c r="I34" s="43">
        <f>G34*H34</f>
        <v>300</v>
      </c>
      <c r="J34" s="44"/>
      <c r="K34" s="54" t="s">
        <v>95</v>
      </c>
    </row>
    <row r="35" ht="20.1" customHeight="1" spans="2:11">
      <c r="B35" s="28">
        <v>2</v>
      </c>
      <c r="C35" s="28"/>
      <c r="D35" s="33" t="s">
        <v>93</v>
      </c>
      <c r="E35" s="34" t="s">
        <v>96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97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5</v>
      </c>
      <c r="I37" s="46">
        <f>SUM(I34:J36)</f>
        <v>700</v>
      </c>
      <c r="J37" s="47"/>
      <c r="K37" s="48"/>
    </row>
    <row r="38" ht="20.1" customHeight="1" spans="2:11">
      <c r="B38" s="17" t="s">
        <v>82</v>
      </c>
      <c r="C38" s="17"/>
      <c r="D38" s="17"/>
      <c r="E38" s="17"/>
      <c r="F38" s="17" t="s">
        <v>51</v>
      </c>
      <c r="G38" s="17" t="s">
        <v>83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蓝色河马-Daisy</cp:lastModifiedBy>
  <dcterms:created xsi:type="dcterms:W3CDTF">2014-04-15T08:52:00Z</dcterms:created>
  <cp:lastPrinted>2018-07-05T06:59:00Z</cp:lastPrinted>
  <dcterms:modified xsi:type="dcterms:W3CDTF">2018-12-27T05:31:17Z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2052-10.1.0.7670</vt:lpwstr>
  </property>
</Properties>
</file>