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<sst xmlns="http://schemas.openxmlformats.org/spreadsheetml/2006/main" count="113">
  <si>
    <t>【借款报销单】</t>
  </si>
  <si>
    <t>团号：HMOA-220110-KRD789</t>
  </si>
  <si>
    <t>会议日期：2022年1月16-21日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</si>
  <si>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</si>
  <si>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</si>
  <si>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</si>
  <si>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</si>
  <si>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</si>
  <si>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</si>
  <si>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</si>
  <si>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</si>
  <si>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</si>
  <si>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</si>
  <si>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</si>
  <si>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</si>
  <si>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</si>
  <si>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</si>
  <si>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</si>
  <si>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</si>
  <si>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</si>
  <si>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</si>
  <si>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</si>
  <si>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</si>
  <si>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</si>
  <si>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</si>
  <si>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</si>
  <si>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</si>
  <si>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</si>
  <si>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</si>
  <si>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</si>
  <si>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</si>
  <si>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</si>
  <si>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</si>
  <si>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</si>
  <si>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</si>
  <si>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</si>
  <si>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</si>
  <si>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</si>
  <si>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</si>
  <si>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</si>
  <si>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</si>
  <si>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</si>
  <si>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插头及插线板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</si>
  <si>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</si>
  <si>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</si>
  <si>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</si>
  <si>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</si>
  <si>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</si>
  <si>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</si>
  <si>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</si>
  <si>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</si>
  <si>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</si>
  <si>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</si>
  <si>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</si>
  <si>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</si>
  <si>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</si>
  <si>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</si>
  <si>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</si>
  <si>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</si>
  <si>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</si>
  <si>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</si>
  <si>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</si>
  <si>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</si>
  <si>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</si>
  <si>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</si>
  <si>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</si>
  <si>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</si>
  <si>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</si>
  <si>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</si>
  <si>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</si>
  <si>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</si>
  <si>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</si>
  <si>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</si>
  <si>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</si>
  <si>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</si>
  <si>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</si>
  <si>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日化用品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</si>
  <si>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</si>
  <si>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</si>
  <si>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</si>
  <si>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</si>
  <si>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</si>
  <si>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</si>
  <si>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</si>
  <si>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</si>
  <si>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</si>
  <si>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</si>
  <si>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曹园</t>
  </si>
  <si>
    <t>北京</t>
  </si>
  <si>
    <t>医药B组</t>
  </si>
  <si>
    <t>报销金额</t>
  </si>
  <si>
    <t>时间/地点/天数</t>
  </si>
  <si>
    <t>拜访交通费</t>
  </si>
  <si>
    <t xml:space="preserve">时间/地点/天数 </t>
  </si>
  <si>
    <t>加班费</t>
  </si>
  <si>
    <t>打车费</t>
  </si>
  <si>
    <t>招待费</t>
  </si>
  <si>
    <t>交通费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</si>
  <si>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</si>
  <si>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</si>
  <si>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</si>
  <si>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</si>
  <si>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</si>
  <si>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</si>
  <si>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</si>
  <si>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</si>
  <si>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</si>
  <si>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</si>
  <si>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</si>
  <si>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</si>
  <si>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报销人: 曹园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</si>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</sst>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178" formatCode="0.00_);[Red]\(0.00\)"/>
    <numFmt numFmtId="179" formatCode="0.00_ "/>
    <numFmt numFmtId="180" formatCode="_ * #,##0_ ;_ * \-#,##0_ ;_ * &quot;-&quot;_ ;_ @_ 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\-#,##0.00_ ;_ * &quot;-&quot;??_ ;_ @_ "/>
    <numFmt numFmtId="184" formatCode="#,##0.00;[Red]#,##0.00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3F3F7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15" borderId="2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6" borderId="19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17" borderId="18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177" fontId="4" fillId="2" borderId="15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5" xfId="1" applyNumberFormat="1" applyFont="1" applyFill="1" applyBorder="1" applyAlignment="1">
      <alignment horizontal="center" vertical="center"/>
    </xf>
    <xf numFmtId="184" fontId="4" fillId="0" borderId="15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0" fontId="3" fillId="0" borderId="5" xfId="1" applyFont="1" applyFill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184" fontId="4" fillId="0" borderId="6" xfId="1" applyNumberFormat="1" applyFont="1" applyBorder="1" applyAlignment="1">
      <alignment horizontal="center" vertical="center"/>
    </xf>
    <xf numFmtId="184" fontId="4" fillId="0" borderId="7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9" fontId="4" fillId="0" borderId="15" xfId="1" applyNumberFormat="1" applyFont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3"/>
  <sheetViews>
    <sheetView tabSelected="1" view="pageBreakPreview" zoomScaleNormal="100" zoomScaleSheetLayoutView="100" topLeftCell="A18" workbookViewId="0">
      <selection activeCell="G38" sqref="G38"/>
    </sheetView>
  </sheetViews>
  <sheetFormatPr defaultColWidth="9" defaultRowHeight="21" customHeight="1"/>
  <cols>
    <col min="1" max="1" width="9" style="84"/>
    <col min="2" max="2" width="16.75" customWidth="1"/>
    <col min="3" max="3" width="14.1057692307692" style="85" customWidth="1"/>
    <col min="5" max="5" width="12.9615384615385" customWidth="1"/>
    <col min="6" max="6" width="12.8461538461538" customWidth="1"/>
    <col min="7" max="7" width="10.375"/>
    <col min="8" max="8" width="15.8942307692308" customWidth="1"/>
    <col min="9" max="9" width="24.875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115" t="s">
        <v>1</v>
      </c>
      <c r="I4" s="115"/>
      <c r="J4" s="115" t="s">
        <v>2</v>
      </c>
    </row>
    <row r="5" customHeight="1" spans="8:10">
      <c r="H5" s="116"/>
      <c r="I5" s="116"/>
      <c r="J5" s="116"/>
    </row>
    <row r="6" customHeight="1" spans="1:10">
      <c r="A6" s="86" t="s">
        <v>3</v>
      </c>
      <c r="B6" s="87" t="s">
        <v>4</v>
      </c>
      <c r="C6" s="88" t="s">
        <v>5</v>
      </c>
      <c r="D6" s="88"/>
      <c r="E6" s="88"/>
      <c r="F6" s="117" t="s">
        <v>6</v>
      </c>
      <c r="G6" s="117"/>
      <c r="H6" s="117"/>
      <c r="I6" s="117"/>
      <c r="J6" s="87" t="s">
        <v>7</v>
      </c>
    </row>
    <row r="7" customHeight="1" spans="1:10">
      <c r="A7" s="86"/>
      <c r="B7" s="87"/>
      <c r="C7" s="89" t="s">
        <v>8</v>
      </c>
      <c r="D7" s="90" t="s">
        <v>9</v>
      </c>
      <c r="E7" s="88" t="s">
        <v>10</v>
      </c>
      <c r="F7" s="117" t="s">
        <v>11</v>
      </c>
      <c r="G7" s="117" t="s">
        <v>12</v>
      </c>
      <c r="H7" s="117" t="s">
        <v>13</v>
      </c>
      <c r="I7" s="117" t="s">
        <v>14</v>
      </c>
      <c r="J7" s="87"/>
    </row>
    <row r="8" customHeight="1" spans="1:10">
      <c r="A8" s="91">
        <v>1</v>
      </c>
      <c r="B8" s="92" t="s">
        <v>15</v>
      </c>
      <c r="C8" s="93">
        <v>0</v>
      </c>
      <c r="D8" s="94"/>
      <c r="E8" s="93">
        <f>C8*D8</f>
        <v>0</v>
      </c>
      <c r="F8" s="93">
        <v>0</v>
      </c>
      <c r="G8" s="93">
        <v>0</v>
      </c>
      <c r="H8" s="93">
        <f>F8+G8</f>
        <v>0</v>
      </c>
      <c r="I8" s="119"/>
      <c r="J8" s="120" t="s">
        <v>16</v>
      </c>
    </row>
    <row r="9" customHeight="1" spans="1:10">
      <c r="A9" s="91"/>
      <c r="B9" s="92"/>
      <c r="C9" s="93"/>
      <c r="D9" s="94"/>
      <c r="E9" s="93"/>
      <c r="F9" s="93">
        <v>0</v>
      </c>
      <c r="G9" s="93">
        <v>0</v>
      </c>
      <c r="H9" s="93">
        <f>F9+G9</f>
        <v>0</v>
      </c>
      <c r="I9" s="119"/>
      <c r="J9" s="121"/>
    </row>
    <row r="10" s="83" customFormat="1" customHeight="1" spans="1:10">
      <c r="A10" s="95"/>
      <c r="B10" s="96" t="s">
        <v>17</v>
      </c>
      <c r="C10" s="97">
        <f>SUM(C8)</f>
        <v>0</v>
      </c>
      <c r="D10" s="97">
        <f>SUM(D8)</f>
        <v>0</v>
      </c>
      <c r="E10" s="97">
        <f>SUM(E8)</f>
        <v>0</v>
      </c>
      <c r="F10" s="97">
        <f>SUM(F8:F9)</f>
        <v>0</v>
      </c>
      <c r="G10" s="97">
        <f>SUM(G8:G9)</f>
        <v>0</v>
      </c>
      <c r="H10" s="97">
        <f>SUM(H8:H9)</f>
        <v>0</v>
      </c>
      <c r="I10" s="122"/>
      <c r="J10" s="123"/>
    </row>
    <row r="11" customHeight="1" spans="1:10">
      <c r="A11" s="98">
        <v>2</v>
      </c>
      <c r="B11" s="99" t="s">
        <v>18</v>
      </c>
      <c r="C11" s="100">
        <v>0</v>
      </c>
      <c r="D11" s="98"/>
      <c r="E11" s="100">
        <f>C11*D11</f>
        <v>0</v>
      </c>
      <c r="F11" s="93">
        <v>0</v>
      </c>
      <c r="G11" s="93">
        <v>0</v>
      </c>
      <c r="H11" s="93">
        <f>F11+G11</f>
        <v>0</v>
      </c>
      <c r="I11" s="119"/>
      <c r="J11" s="120" t="s">
        <v>19</v>
      </c>
    </row>
    <row r="12" customHeight="1" spans="1:10">
      <c r="A12" s="101"/>
      <c r="B12" s="102"/>
      <c r="C12" s="103"/>
      <c r="D12" s="101"/>
      <c r="E12" s="103"/>
      <c r="F12" s="93">
        <v>0</v>
      </c>
      <c r="G12" s="93">
        <v>0</v>
      </c>
      <c r="H12" s="93">
        <f t="shared" ref="H12" si="0">F12+G12</f>
        <v>0</v>
      </c>
      <c r="I12" s="119"/>
      <c r="J12" s="121"/>
    </row>
    <row r="13" s="83" customFormat="1" customHeight="1" spans="1:10">
      <c r="A13" s="95"/>
      <c r="B13" s="96" t="s">
        <v>20</v>
      </c>
      <c r="C13" s="97">
        <f>SUM(C11)</f>
        <v>0</v>
      </c>
      <c r="D13" s="97">
        <f>SUM(D11)</f>
        <v>0</v>
      </c>
      <c r="E13" s="97">
        <f>SUM(E11)</f>
        <v>0</v>
      </c>
      <c r="F13" s="97">
        <f>SUM(F11:F12)</f>
        <v>0</v>
      </c>
      <c r="G13" s="97">
        <f>SUM(G11:G12)</f>
        <v>0</v>
      </c>
      <c r="H13" s="97">
        <f>SUM(H11:H12)</f>
        <v>0</v>
      </c>
      <c r="I13" s="122"/>
      <c r="J13" s="123"/>
    </row>
    <row r="14" customHeight="1" spans="1:10">
      <c r="A14" s="91">
        <v>3</v>
      </c>
      <c r="B14" s="92" t="s">
        <v>21</v>
      </c>
      <c r="C14" s="93">
        <v>0</v>
      </c>
      <c r="D14" s="94"/>
      <c r="E14" s="93">
        <f>C14*D14</f>
        <v>0</v>
      </c>
      <c r="F14" s="93">
        <v>0</v>
      </c>
      <c r="G14" s="93">
        <v>0</v>
      </c>
      <c r="H14" s="93">
        <f>F14+G14</f>
        <v>0</v>
      </c>
      <c r="I14" s="119"/>
      <c r="J14" s="124" t="s">
        <v>22</v>
      </c>
    </row>
    <row r="15" customHeight="1" spans="1:10">
      <c r="A15" s="91"/>
      <c r="B15" s="92"/>
      <c r="C15" s="93"/>
      <c r="D15" s="94"/>
      <c r="E15" s="93"/>
      <c r="F15" s="93">
        <v>0</v>
      </c>
      <c r="G15" s="93">
        <v>0</v>
      </c>
      <c r="H15" s="93">
        <f>F15+G15</f>
        <v>0</v>
      </c>
      <c r="I15" s="119"/>
      <c r="J15" s="125"/>
    </row>
    <row r="16" s="83" customFormat="1" customHeight="1" spans="1:10">
      <c r="A16" s="95"/>
      <c r="B16" s="96" t="s">
        <v>23</v>
      </c>
      <c r="C16" s="97">
        <f>SUM(C14)</f>
        <v>0</v>
      </c>
      <c r="D16" s="97">
        <f t="shared" ref="D16:E16" si="1">SUM(D14)</f>
        <v>0</v>
      </c>
      <c r="E16" s="97">
        <f t="shared" si="1"/>
        <v>0</v>
      </c>
      <c r="F16" s="97">
        <f>SUM(F14:F15)</f>
        <v>0</v>
      </c>
      <c r="G16" s="97">
        <f>SUM(G14:G15)</f>
        <v>0</v>
      </c>
      <c r="H16" s="97">
        <f>SUM(H14:H15)</f>
        <v>0</v>
      </c>
      <c r="I16" s="122"/>
      <c r="J16" s="126"/>
    </row>
    <row r="17" customHeight="1" spans="1:10">
      <c r="A17" s="91">
        <v>4</v>
      </c>
      <c r="B17" s="92" t="s">
        <v>24</v>
      </c>
      <c r="C17" s="93">
        <v>0</v>
      </c>
      <c r="D17" s="94"/>
      <c r="E17" s="93">
        <f>C17*D17</f>
        <v>0</v>
      </c>
      <c r="F17" s="93"/>
      <c r="G17" s="93"/>
      <c r="H17" s="93"/>
      <c r="I17" s="119"/>
      <c r="J17" s="124" t="s">
        <v>25</v>
      </c>
    </row>
    <row r="18" customHeight="1" spans="1:10">
      <c r="A18" s="91"/>
      <c r="B18" s="92"/>
      <c r="C18" s="93"/>
      <c r="D18" s="94"/>
      <c r="E18" s="93"/>
      <c r="F18" s="93"/>
      <c r="G18" s="93"/>
      <c r="H18" s="93"/>
      <c r="I18" s="119"/>
      <c r="J18" s="125"/>
    </row>
    <row r="19" s="83" customFormat="1" customHeight="1" spans="1:10">
      <c r="A19" s="95"/>
      <c r="B19" s="96" t="s">
        <v>26</v>
      </c>
      <c r="C19" s="97">
        <f>SUM(C17)</f>
        <v>0</v>
      </c>
      <c r="D19" s="97">
        <f t="shared" ref="D19:E19" si="2">SUM(D17)</f>
        <v>0</v>
      </c>
      <c r="E19" s="97">
        <f t="shared" si="2"/>
        <v>0</v>
      </c>
      <c r="F19" s="97">
        <f>SUM(F17:F18)</f>
        <v>0</v>
      </c>
      <c r="G19" s="97">
        <f>SUM(G17:G18)</f>
        <v>0</v>
      </c>
      <c r="H19" s="97">
        <f>SUM(H17:H18)</f>
        <v>0</v>
      </c>
      <c r="I19" s="122"/>
      <c r="J19" s="126"/>
    </row>
    <row r="20" customHeight="1" spans="1:10">
      <c r="A20" s="98">
        <v>5</v>
      </c>
      <c r="B20" s="99" t="s">
        <v>27</v>
      </c>
      <c r="C20" s="100"/>
      <c r="D20" s="98"/>
      <c r="E20" s="100">
        <f>C20*D20</f>
        <v>0</v>
      </c>
      <c r="F20" s="93"/>
      <c r="G20" s="93"/>
      <c r="H20" s="93"/>
      <c r="I20" s="119"/>
      <c r="J20" s="120" t="s">
        <v>28</v>
      </c>
    </row>
    <row r="21" s="83" customFormat="1" customHeight="1" spans="1:10">
      <c r="A21" s="95"/>
      <c r="B21" s="96" t="s">
        <v>29</v>
      </c>
      <c r="C21" s="97">
        <f>SUM(C20)</f>
        <v>0</v>
      </c>
      <c r="D21" s="97">
        <f t="shared" ref="D21:E21" si="3">SUM(D20)</f>
        <v>0</v>
      </c>
      <c r="E21" s="97">
        <f t="shared" si="3"/>
        <v>0</v>
      </c>
      <c r="F21" s="97">
        <f>SUM(F20:F20)</f>
        <v>0</v>
      </c>
      <c r="G21" s="97">
        <f>SUM(G20:G20)</f>
        <v>0</v>
      </c>
      <c r="H21" s="97">
        <f>SUM(H20:H20)</f>
        <v>0</v>
      </c>
      <c r="I21" s="122"/>
      <c r="J21" s="123"/>
    </row>
    <row r="22" customHeight="1" spans="1:10">
      <c r="A22" s="91">
        <v>6</v>
      </c>
      <c r="B22" s="92" t="s">
        <v>30</v>
      </c>
      <c r="C22" s="93">
        <v>0</v>
      </c>
      <c r="D22" s="94"/>
      <c r="E22" s="93">
        <f>C22*D22</f>
        <v>0</v>
      </c>
      <c r="F22" s="93">
        <v>0</v>
      </c>
      <c r="G22" s="93">
        <v>0</v>
      </c>
      <c r="H22" s="93">
        <f>F22+G22</f>
        <v>0</v>
      </c>
      <c r="I22" s="119"/>
      <c r="J22" s="120" t="s">
        <v>31</v>
      </c>
    </row>
    <row r="23" s="83" customFormat="1" customHeight="1" spans="1:10">
      <c r="A23" s="95"/>
      <c r="B23" s="96" t="s">
        <v>32</v>
      </c>
      <c r="C23" s="97">
        <f>SUM(C22)</f>
        <v>0</v>
      </c>
      <c r="D23" s="97">
        <f t="shared" ref="D23:E23" si="4">SUM(D22)</f>
        <v>0</v>
      </c>
      <c r="E23" s="97">
        <f t="shared" si="4"/>
        <v>0</v>
      </c>
      <c r="F23" s="97">
        <f>SUM(F22:F22)</f>
        <v>0</v>
      </c>
      <c r="G23" s="97">
        <f>SUM(G22:G22)</f>
        <v>0</v>
      </c>
      <c r="H23" s="97">
        <f>SUM(H22:H22)</f>
        <v>0</v>
      </c>
      <c r="I23" s="122"/>
      <c r="J23" s="126"/>
    </row>
    <row r="24" customHeight="1" spans="1:10">
      <c r="A24" s="91">
        <v>7</v>
      </c>
      <c r="B24" s="92" t="s">
        <v>33</v>
      </c>
      <c r="C24" s="93">
        <v>0</v>
      </c>
      <c r="D24" s="94"/>
      <c r="E24" s="93">
        <f>C24*D24</f>
        <v>0</v>
      </c>
      <c r="F24" s="93">
        <v>0</v>
      </c>
      <c r="G24" s="93">
        <v>0</v>
      </c>
      <c r="H24" s="93">
        <f>F24+G24</f>
        <v>0</v>
      </c>
      <c r="I24" s="119"/>
      <c r="J24" s="127"/>
    </row>
    <row r="25" customHeight="1" spans="1:10">
      <c r="A25" s="91"/>
      <c r="B25" s="92"/>
      <c r="C25" s="93"/>
      <c r="D25" s="94"/>
      <c r="E25" s="93"/>
      <c r="F25" s="93">
        <v>0</v>
      </c>
      <c r="G25" s="93">
        <v>0</v>
      </c>
      <c r="H25" s="93">
        <f>F25+G25</f>
        <v>0</v>
      </c>
      <c r="I25" s="119"/>
      <c r="J25" s="128"/>
    </row>
    <row r="26" s="83" customFormat="1" customHeight="1" spans="1:10">
      <c r="A26" s="95"/>
      <c r="B26" s="96" t="s">
        <v>34</v>
      </c>
      <c r="C26" s="97">
        <f>SUM(C24)</f>
        <v>0</v>
      </c>
      <c r="D26" s="97">
        <f t="shared" ref="D26:E26" si="5">SUM(D24)</f>
        <v>0</v>
      </c>
      <c r="E26" s="97">
        <f t="shared" si="5"/>
        <v>0</v>
      </c>
      <c r="F26" s="97">
        <f>SUM(F24:F25)</f>
        <v>0</v>
      </c>
      <c r="G26" s="97">
        <f>SUM(G24:G25)</f>
        <v>0</v>
      </c>
      <c r="H26" s="97">
        <f>SUM(H24:H25)</f>
        <v>0</v>
      </c>
      <c r="I26" s="122"/>
      <c r="J26" s="129"/>
    </row>
    <row r="27" customHeight="1" spans="1:10">
      <c r="A27" s="91">
        <v>8</v>
      </c>
      <c r="B27" s="92" t="s">
        <v>35</v>
      </c>
      <c r="C27" s="93">
        <v>0</v>
      </c>
      <c r="D27" s="94"/>
      <c r="E27" s="93">
        <f>C27*D27</f>
        <v>0</v>
      </c>
      <c r="F27" s="93">
        <v>0</v>
      </c>
      <c r="G27" s="93">
        <v>0</v>
      </c>
      <c r="H27" s="93">
        <f>F27+G27</f>
        <v>0</v>
      </c>
      <c r="I27" s="119"/>
      <c r="J27" s="124" t="s">
        <v>36</v>
      </c>
    </row>
    <row r="28" customHeight="1" spans="1:10">
      <c r="A28" s="91"/>
      <c r="B28" s="92"/>
      <c r="C28" s="93"/>
      <c r="D28" s="94"/>
      <c r="E28" s="93"/>
      <c r="F28" s="93">
        <v>0</v>
      </c>
      <c r="G28" s="93">
        <v>0</v>
      </c>
      <c r="H28" s="93">
        <f>F28+G28</f>
        <v>0</v>
      </c>
      <c r="I28" s="119"/>
      <c r="J28" s="125"/>
    </row>
    <row r="29" s="83" customFormat="1" customHeight="1" spans="1:10">
      <c r="A29" s="95"/>
      <c r="B29" s="96" t="s">
        <v>37</v>
      </c>
      <c r="C29" s="97">
        <f>SUM(C27)</f>
        <v>0</v>
      </c>
      <c r="D29" s="97">
        <f t="shared" ref="D29:E29" si="6">SUM(D27)</f>
        <v>0</v>
      </c>
      <c r="E29" s="97">
        <f t="shared" si="6"/>
        <v>0</v>
      </c>
      <c r="F29" s="97">
        <f>SUM(F27:F28)</f>
        <v>0</v>
      </c>
      <c r="G29" s="97">
        <f t="shared" ref="G29:H29" si="7">SUM(G27:G28)</f>
        <v>0</v>
      </c>
      <c r="H29" s="97">
        <f t="shared" si="7"/>
        <v>0</v>
      </c>
      <c r="I29" s="122"/>
      <c r="J29" s="126"/>
    </row>
    <row r="30" customHeight="1" spans="1:10">
      <c r="A30" s="91">
        <v>9</v>
      </c>
      <c r="B30" s="92" t="s">
        <v>38</v>
      </c>
      <c r="C30" s="93">
        <v>0</v>
      </c>
      <c r="D30" s="94"/>
      <c r="E30" s="93">
        <f>C30*D30</f>
        <v>0</v>
      </c>
      <c r="F30" s="93">
        <v>0</v>
      </c>
      <c r="G30" s="93">
        <v>0</v>
      </c>
      <c r="H30" s="93">
        <f>F30+G30</f>
        <v>0</v>
      </c>
      <c r="I30" s="119"/>
      <c r="J30" s="120" t="s">
        <v>39</v>
      </c>
    </row>
    <row r="31" s="83" customFormat="1" customHeight="1" spans="1:10">
      <c r="A31" s="95"/>
      <c r="B31" s="96" t="s">
        <v>40</v>
      </c>
      <c r="C31" s="97">
        <f>SUM(C30)</f>
        <v>0</v>
      </c>
      <c r="D31" s="97">
        <f t="shared" ref="D31:E31" si="8">SUM(D30)</f>
        <v>0</v>
      </c>
      <c r="E31" s="97">
        <f t="shared" si="8"/>
        <v>0</v>
      </c>
      <c r="F31" s="97">
        <f>SUM(F30:F30)</f>
        <v>0</v>
      </c>
      <c r="G31" s="97">
        <f>SUM(G30:G30)</f>
        <v>0</v>
      </c>
      <c r="H31" s="97">
        <f>SUM(H30:H30)</f>
        <v>0</v>
      </c>
      <c r="I31" s="122"/>
      <c r="J31" s="123"/>
    </row>
    <row r="32" customHeight="1" spans="1:10">
      <c r="A32" s="98">
        <v>10</v>
      </c>
      <c r="B32" s="99" t="s">
        <v>41</v>
      </c>
      <c r="C32" s="100">
        <v>0</v>
      </c>
      <c r="D32" s="98"/>
      <c r="E32" s="100">
        <f>C32*D32</f>
        <v>0</v>
      </c>
      <c r="F32" s="93">
        <v>983</v>
      </c>
      <c r="G32" s="93">
        <v>0</v>
      </c>
      <c r="H32" s="93">
        <f>F32+G32</f>
        <v>983</v>
      </c>
      <c r="I32" s="119" t="s">
        <v>42</v>
      </c>
      <c r="J32" s="127"/>
    </row>
    <row r="33" customHeight="1" spans="1:10">
      <c r="A33" s="104"/>
      <c r="B33" s="105"/>
      <c r="C33" s="106"/>
      <c r="D33" s="104"/>
      <c r="E33" s="106"/>
      <c r="F33" s="93"/>
      <c r="G33" s="93"/>
      <c r="H33" s="93"/>
      <c r="I33" s="119"/>
      <c r="J33" s="128"/>
    </row>
    <row r="34" customHeight="1" spans="1:10">
      <c r="A34" s="104"/>
      <c r="B34" s="105"/>
      <c r="C34" s="106"/>
      <c r="D34" s="104"/>
      <c r="E34" s="106"/>
      <c r="F34" s="93"/>
      <c r="G34" s="93"/>
      <c r="H34" s="93"/>
      <c r="I34" s="119"/>
      <c r="J34" s="128"/>
    </row>
    <row r="35" s="83" customFormat="1" customHeight="1" spans="1:10">
      <c r="A35" s="95"/>
      <c r="B35" s="96" t="s">
        <v>43</v>
      </c>
      <c r="C35" s="97">
        <f>SUM(C32)</f>
        <v>0</v>
      </c>
      <c r="D35" s="97">
        <f t="shared" ref="D35:E35" si="9">SUM(D32)</f>
        <v>0</v>
      </c>
      <c r="E35" s="97">
        <f t="shared" si="9"/>
        <v>0</v>
      </c>
      <c r="F35" s="97">
        <f>SUM(F32:F34)</f>
        <v>983</v>
      </c>
      <c r="G35" s="97">
        <f>SUM(G32:G34)</f>
        <v>0</v>
      </c>
      <c r="H35" s="97">
        <f>SUM(H32:H34)</f>
        <v>983</v>
      </c>
      <c r="I35" s="122"/>
      <c r="J35" s="129"/>
    </row>
    <row r="36" customHeight="1" spans="1:10">
      <c r="A36" s="95"/>
      <c r="B36" s="96" t="s">
        <v>44</v>
      </c>
      <c r="C36" s="97">
        <f>SUM(C35,C31,C29,C26,C23,C21,C19,C16,C13,C10)</f>
        <v>0</v>
      </c>
      <c r="D36" s="97">
        <f t="shared" ref="D36:H36" si="10">SUM(D35,D31,D29,D26,D23,D21,D19,D16,D13,D10)</f>
        <v>0</v>
      </c>
      <c r="E36" s="97">
        <f t="shared" si="10"/>
        <v>0</v>
      </c>
      <c r="F36" s="97">
        <f t="shared" si="10"/>
        <v>983</v>
      </c>
      <c r="G36" s="97">
        <f t="shared" si="10"/>
        <v>0</v>
      </c>
      <c r="H36" s="97">
        <f t="shared" si="10"/>
        <v>983</v>
      </c>
      <c r="I36" s="122"/>
      <c r="J36" s="130"/>
    </row>
    <row r="40" customHeight="1" spans="1:9">
      <c r="A40" s="107" t="s">
        <v>45</v>
      </c>
      <c r="B40" s="108"/>
      <c r="C40" s="109" t="s">
        <v>46</v>
      </c>
      <c r="D40" s="109"/>
      <c r="E40" s="109" t="s">
        <v>47</v>
      </c>
      <c r="F40" s="109"/>
      <c r="G40" s="109" t="s">
        <v>48</v>
      </c>
      <c r="H40" s="109"/>
      <c r="I40" s="131" t="s">
        <v>49</v>
      </c>
    </row>
    <row r="41" customHeight="1" spans="1:9">
      <c r="A41" s="110">
        <f>E36</f>
        <v>0</v>
      </c>
      <c r="B41" s="111"/>
      <c r="C41" s="111">
        <f>H36</f>
        <v>983</v>
      </c>
      <c r="D41" s="111"/>
      <c r="E41" s="111">
        <f>F36</f>
        <v>983</v>
      </c>
      <c r="F41" s="111"/>
      <c r="G41" s="111">
        <f>G36</f>
        <v>0</v>
      </c>
      <c r="H41" s="111"/>
      <c r="I41" s="132">
        <f>A41-C41</f>
        <v>-983</v>
      </c>
    </row>
    <row r="43" customHeight="1" spans="1:9">
      <c r="A43" s="112" t="s">
        <v>50</v>
      </c>
      <c r="B43" s="113"/>
      <c r="C43" s="114" t="s">
        <v>51</v>
      </c>
      <c r="D43" s="112"/>
      <c r="E43" s="112" t="s">
        <v>52</v>
      </c>
      <c r="F43" s="112"/>
      <c r="G43" s="112" t="s">
        <v>53</v>
      </c>
      <c r="H43" s="112"/>
      <c r="I43" s="113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view="pageBreakPreview" zoomScaleNormal="100" zoomScaleSheetLayoutView="100" workbookViewId="0">
      <selection activeCell="H16" sqref="H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65384615384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55</v>
      </c>
      <c r="E5" s="39"/>
      <c r="F5" s="61"/>
      <c r="G5" s="61"/>
      <c r="H5" s="39" t="s">
        <v>56</v>
      </c>
      <c r="I5" s="38"/>
      <c r="J5" s="61"/>
      <c r="K5" s="68"/>
    </row>
    <row r="6" ht="20.1" customHeight="1" spans="2:11">
      <c r="B6" s="40"/>
      <c r="C6" s="41"/>
      <c r="D6" s="42" t="s">
        <v>57</v>
      </c>
      <c r="E6" s="42"/>
      <c r="F6" s="62"/>
      <c r="G6" s="62"/>
      <c r="H6" s="42" t="s">
        <v>58</v>
      </c>
      <c r="I6" s="41"/>
      <c r="J6" s="62"/>
      <c r="K6" s="69"/>
    </row>
    <row r="7" ht="20.1" customHeight="1" spans="2:11">
      <c r="B7" s="40"/>
      <c r="C7" s="41"/>
      <c r="D7" s="42" t="s">
        <v>59</v>
      </c>
      <c r="E7" s="42"/>
      <c r="F7" s="62"/>
      <c r="G7" s="62"/>
      <c r="H7" s="42" t="s">
        <v>60</v>
      </c>
      <c r="I7" s="70"/>
      <c r="J7" s="62"/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61</v>
      </c>
      <c r="I8" s="71"/>
      <c r="J8" s="63"/>
      <c r="K8" s="72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62</v>
      </c>
      <c r="E10" s="49" t="s">
        <v>63</v>
      </c>
      <c r="F10" s="64"/>
      <c r="G10" s="56" t="s">
        <v>64</v>
      </c>
      <c r="H10" s="64" t="s">
        <v>65</v>
      </c>
      <c r="I10" s="49" t="s">
        <v>66</v>
      </c>
      <c r="J10" s="64"/>
      <c r="K10" s="56" t="s">
        <v>67</v>
      </c>
    </row>
    <row r="11" ht="20.1" customHeight="1" spans="2:11">
      <c r="B11" s="50">
        <v>1</v>
      </c>
      <c r="C11" s="51"/>
      <c r="D11" s="52" t="s">
        <v>68</v>
      </c>
      <c r="E11" s="50" t="s">
        <v>69</v>
      </c>
      <c r="F11" s="51"/>
      <c r="G11" s="65">
        <v>0</v>
      </c>
      <c r="H11" s="65"/>
      <c r="I11" s="73"/>
      <c r="J11" s="74"/>
      <c r="K11" s="75" t="s">
        <v>70</v>
      </c>
    </row>
    <row r="12" ht="20.1" customHeight="1" spans="2:11">
      <c r="B12" s="50">
        <v>2</v>
      </c>
      <c r="C12" s="51"/>
      <c r="D12" s="53"/>
      <c r="E12" s="58" t="s">
        <v>71</v>
      </c>
      <c r="F12" s="58"/>
      <c r="G12" s="65">
        <v>0</v>
      </c>
      <c r="H12" s="65"/>
      <c r="I12" s="73"/>
      <c r="J12" s="74"/>
      <c r="K12" s="75" t="s">
        <v>72</v>
      </c>
    </row>
    <row r="13" ht="20.1" customHeight="1" spans="2:11">
      <c r="B13" s="50">
        <v>3</v>
      </c>
      <c r="C13" s="51"/>
      <c r="D13" s="53"/>
      <c r="E13" s="50" t="s">
        <v>73</v>
      </c>
      <c r="F13" s="51"/>
      <c r="G13" s="65">
        <v>0</v>
      </c>
      <c r="H13" s="65"/>
      <c r="I13" s="73"/>
      <c r="J13" s="74"/>
      <c r="K13" s="75" t="s">
        <v>70</v>
      </c>
    </row>
    <row r="14" ht="20.1" customHeight="1" spans="2:11">
      <c r="B14" s="50">
        <v>4</v>
      </c>
      <c r="C14" s="51"/>
      <c r="D14" s="53"/>
      <c r="E14" s="50" t="s">
        <v>74</v>
      </c>
      <c r="F14" s="51"/>
      <c r="G14" s="65">
        <v>0</v>
      </c>
      <c r="H14" s="65"/>
      <c r="I14" s="73"/>
      <c r="J14" s="74"/>
      <c r="K14" s="75" t="s">
        <v>75</v>
      </c>
    </row>
    <row r="15" ht="20.1" customHeight="1" spans="2:11">
      <c r="B15" s="50">
        <v>5</v>
      </c>
      <c r="C15" s="51"/>
      <c r="D15" s="52" t="s">
        <v>41</v>
      </c>
      <c r="E15" s="58" t="s">
        <v>76</v>
      </c>
      <c r="F15" s="58"/>
      <c r="G15" s="65">
        <v>1240</v>
      </c>
      <c r="H15" s="65"/>
      <c r="I15" s="73"/>
      <c r="J15" s="74"/>
      <c r="K15" s="75"/>
    </row>
    <row r="16" ht="20.1" customHeight="1" spans="2:11">
      <c r="B16" s="50">
        <v>6</v>
      </c>
      <c r="C16" s="51"/>
      <c r="D16" s="53"/>
      <c r="E16" s="58" t="s">
        <v>74</v>
      </c>
      <c r="F16" s="58"/>
      <c r="G16" s="65">
        <v>150</v>
      </c>
      <c r="H16" s="65"/>
      <c r="I16" s="73"/>
      <c r="J16" s="74"/>
      <c r="K16" s="75"/>
    </row>
    <row r="17" ht="20.1" customHeight="1" spans="2:11">
      <c r="B17" s="50">
        <v>7</v>
      </c>
      <c r="C17" s="51"/>
      <c r="D17" s="54"/>
      <c r="E17" s="58"/>
      <c r="F17" s="58"/>
      <c r="G17" s="65">
        <v>0</v>
      </c>
      <c r="H17" s="65"/>
      <c r="I17" s="73"/>
      <c r="J17" s="74"/>
      <c r="K17" s="75"/>
    </row>
    <row r="18" ht="20.1" customHeight="1" spans="2:11">
      <c r="B18" s="49" t="s">
        <v>44</v>
      </c>
      <c r="C18" s="55"/>
      <c r="D18" s="55"/>
      <c r="E18" s="55"/>
      <c r="F18" s="64"/>
      <c r="G18" s="66">
        <f>SUM(G11:G17)</f>
        <v>1390</v>
      </c>
      <c r="H18" s="66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79"/>
      <c r="K19" s="46"/>
    </row>
    <row r="20" ht="20.1" customHeight="1" spans="2:11">
      <c r="B20" s="56" t="s">
        <v>65</v>
      </c>
      <c r="C20" s="56"/>
      <c r="D20" s="56"/>
      <c r="E20" s="56"/>
      <c r="F20" s="56"/>
      <c r="G20" s="56" t="s">
        <v>77</v>
      </c>
      <c r="H20" s="56"/>
      <c r="I20" s="56"/>
      <c r="J20" s="56"/>
      <c r="K20" s="56" t="s">
        <v>78</v>
      </c>
    </row>
    <row r="21" ht="20.1" customHeight="1" spans="2:11">
      <c r="B21" s="57">
        <f>H18</f>
        <v>0</v>
      </c>
      <c r="C21" s="57"/>
      <c r="D21" s="57"/>
      <c r="E21" s="57"/>
      <c r="F21" s="57"/>
      <c r="G21" s="57">
        <f>I18</f>
        <v>0</v>
      </c>
      <c r="H21" s="57"/>
      <c r="I21" s="57"/>
      <c r="J21" s="57"/>
      <c r="K21" s="80">
        <f>SUM(B21:J21)</f>
        <v>0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79</v>
      </c>
      <c r="C23" s="46"/>
      <c r="D23" s="46"/>
      <c r="E23" s="46"/>
      <c r="F23" s="46" t="s">
        <v>51</v>
      </c>
      <c r="G23" s="46" t="s">
        <v>80</v>
      </c>
      <c r="H23" s="46"/>
      <c r="I23" s="46"/>
      <c r="J23" s="46" t="s">
        <v>53</v>
      </c>
      <c r="K23" s="46"/>
    </row>
    <row r="26" ht="20.4" spans="1:11">
      <c r="A26" s="35" t="s">
        <v>81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61"/>
      <c r="G28" s="61"/>
      <c r="H28" s="39" t="s">
        <v>56</v>
      </c>
      <c r="I28" s="38"/>
      <c r="J28" s="61"/>
      <c r="K28" s="68"/>
    </row>
    <row r="29" ht="20.1" customHeight="1" spans="2:11">
      <c r="B29" s="40"/>
      <c r="C29" s="41"/>
      <c r="D29" s="42" t="s">
        <v>57</v>
      </c>
      <c r="E29" s="42"/>
      <c r="F29" s="62"/>
      <c r="G29" s="62"/>
      <c r="H29" s="42" t="s">
        <v>58</v>
      </c>
      <c r="I29" s="41"/>
      <c r="J29" s="62"/>
      <c r="K29" s="69"/>
    </row>
    <row r="30" ht="20.1" customHeight="1" spans="2:11">
      <c r="B30" s="40"/>
      <c r="C30" s="41"/>
      <c r="D30" s="42" t="s">
        <v>59</v>
      </c>
      <c r="E30" s="42"/>
      <c r="F30" s="62"/>
      <c r="G30" s="62"/>
      <c r="H30" s="42" t="s">
        <v>60</v>
      </c>
      <c r="I30" s="70"/>
      <c r="J30" s="62"/>
      <c r="K30" s="69"/>
    </row>
    <row r="31" ht="20.1" customHeight="1" spans="2:11">
      <c r="B31" s="43"/>
      <c r="C31" s="44"/>
      <c r="D31" s="45"/>
      <c r="E31" s="45"/>
      <c r="F31" s="63"/>
      <c r="G31" s="63"/>
      <c r="H31" s="45" t="s">
        <v>61</v>
      </c>
      <c r="I31" s="71"/>
      <c r="J31" s="63"/>
      <c r="K31" s="72"/>
    </row>
    <row r="32" ht="20.1" customHeight="1"/>
    <row r="33" ht="20.1" customHeight="1" spans="2:11">
      <c r="B33" s="58"/>
      <c r="C33" s="58"/>
      <c r="D33" s="59" t="s">
        <v>82</v>
      </c>
      <c r="E33" s="58" t="s">
        <v>83</v>
      </c>
      <c r="F33" s="58"/>
      <c r="G33" s="65" t="s">
        <v>84</v>
      </c>
      <c r="H33" s="65" t="s">
        <v>85</v>
      </c>
      <c r="I33" s="65" t="s">
        <v>44</v>
      </c>
      <c r="J33" s="65"/>
      <c r="K33" s="81" t="s">
        <v>67</v>
      </c>
    </row>
    <row r="34" ht="20.1" customHeight="1" spans="2:11">
      <c r="B34" s="58">
        <v>1</v>
      </c>
      <c r="C34" s="58"/>
      <c r="D34" s="60"/>
      <c r="E34" s="58"/>
      <c r="F34" s="58"/>
      <c r="G34" s="65">
        <v>0</v>
      </c>
      <c r="H34" s="65">
        <v>0</v>
      </c>
      <c r="I34" s="73">
        <f>G34*H34</f>
        <v>0</v>
      </c>
      <c r="J34" s="74"/>
      <c r="K34" s="82"/>
    </row>
    <row r="35" ht="20.1" customHeight="1" spans="2:11">
      <c r="B35" s="58">
        <v>2</v>
      </c>
      <c r="C35" s="58"/>
      <c r="D35" s="60"/>
      <c r="E35" s="58"/>
      <c r="F35" s="58"/>
      <c r="G35" s="65">
        <v>0</v>
      </c>
      <c r="H35" s="65">
        <v>0</v>
      </c>
      <c r="I35" s="73">
        <f t="shared" ref="I35:I36" si="0">G35*H35</f>
        <v>0</v>
      </c>
      <c r="J35" s="74"/>
      <c r="K35" s="82"/>
    </row>
    <row r="36" ht="20.1" customHeight="1" spans="2:11">
      <c r="B36" s="58">
        <v>3</v>
      </c>
      <c r="C36" s="58"/>
      <c r="D36" s="60"/>
      <c r="E36" s="58"/>
      <c r="F36" s="58"/>
      <c r="G36" s="65">
        <v>0</v>
      </c>
      <c r="H36" s="65">
        <v>0</v>
      </c>
      <c r="I36" s="73">
        <f t="shared" si="0"/>
        <v>0</v>
      </c>
      <c r="J36" s="74"/>
      <c r="K36" s="82"/>
    </row>
    <row r="37" ht="20.1" customHeight="1" spans="2:11">
      <c r="B37" s="49" t="s">
        <v>44</v>
      </c>
      <c r="C37" s="55"/>
      <c r="D37" s="55"/>
      <c r="E37" s="55"/>
      <c r="F37" s="64"/>
      <c r="G37" s="66"/>
      <c r="H37" s="66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6" t="s">
        <v>79</v>
      </c>
      <c r="C38" s="46"/>
      <c r="D38" s="46"/>
      <c r="E38" s="46"/>
      <c r="F38" s="46" t="s">
        <v>51</v>
      </c>
      <c r="G38" s="46" t="s">
        <v>80</v>
      </c>
      <c r="H38" s="46"/>
      <c r="I38" s="46"/>
      <c r="J38" s="46" t="s">
        <v>53</v>
      </c>
      <c r="K38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view="pageBreakPreview" zoomScaleNormal="100" zoomScaleSheetLayoutView="100" topLeftCell="A8" workbookViewId="0">
      <selection activeCell="M20" sqref="M20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20" t="s">
        <v>87</v>
      </c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20" t="s">
        <v>88</v>
      </c>
      <c r="G9" s="8" t="s">
        <v>58</v>
      </c>
      <c r="H9" s="8"/>
      <c r="I9" s="26" t="s">
        <v>89</v>
      </c>
    </row>
    <row r="10" s="1" customFormat="1" ht="17.25" customHeight="1" spans="2:9">
      <c r="B10" s="6"/>
      <c r="C10" s="7"/>
      <c r="D10" s="8" t="s">
        <v>59</v>
      </c>
      <c r="E10" s="8"/>
      <c r="F10" s="21"/>
      <c r="G10" s="8" t="s">
        <v>60</v>
      </c>
      <c r="H10" s="8"/>
      <c r="I10" s="27">
        <v>44544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62</v>
      </c>
      <c r="E13" s="11" t="s">
        <v>63</v>
      </c>
      <c r="F13" s="12"/>
      <c r="G13" s="11" t="s">
        <v>90</v>
      </c>
      <c r="H13" s="12"/>
      <c r="I13" s="29" t="s">
        <v>67</v>
      </c>
    </row>
    <row r="14" s="1" customFormat="1" ht="21" customHeight="1" spans="2:9">
      <c r="B14" s="13">
        <v>1</v>
      </c>
      <c r="C14" s="14"/>
      <c r="D14" s="15" t="s">
        <v>68</v>
      </c>
      <c r="E14" s="13" t="s">
        <v>69</v>
      </c>
      <c r="F14" s="14"/>
      <c r="G14" s="22"/>
      <c r="H14" s="23"/>
      <c r="I14" s="30" t="s">
        <v>91</v>
      </c>
    </row>
    <row r="15" s="1" customFormat="1" ht="21" customHeight="1" spans="2:9">
      <c r="B15" s="13">
        <v>2</v>
      </c>
      <c r="C15" s="14"/>
      <c r="D15" s="16"/>
      <c r="E15" s="13" t="s">
        <v>71</v>
      </c>
      <c r="F15" s="14"/>
      <c r="G15" s="22"/>
      <c r="H15" s="23"/>
      <c r="I15" s="30" t="s">
        <v>92</v>
      </c>
    </row>
    <row r="16" s="1" customFormat="1" ht="21" customHeight="1" spans="2:9">
      <c r="B16" s="13">
        <v>3</v>
      </c>
      <c r="C16" s="14"/>
      <c r="D16" s="16"/>
      <c r="E16" s="13" t="s">
        <v>73</v>
      </c>
      <c r="F16" s="14"/>
      <c r="G16" s="22"/>
      <c r="H16" s="23"/>
      <c r="I16" s="30" t="s">
        <v>93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91</v>
      </c>
    </row>
    <row r="18" s="1" customFormat="1" ht="21" customHeight="1" spans="2:9">
      <c r="B18" s="13">
        <v>5</v>
      </c>
      <c r="C18" s="14"/>
      <c r="D18" s="15" t="s">
        <v>94</v>
      </c>
      <c r="E18" s="13" t="s">
        <v>95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96</v>
      </c>
      <c r="E19" s="13" t="s">
        <v>97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 t="s">
        <v>98</v>
      </c>
    </row>
    <row r="21" s="1" customFormat="1" ht="21" customHeight="1" spans="2:9">
      <c r="B21" s="13">
        <v>8</v>
      </c>
      <c r="C21" s="14"/>
      <c r="D21" s="17"/>
      <c r="E21" s="13" t="s">
        <v>99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33</v>
      </c>
      <c r="E22" s="13" t="s">
        <v>100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101</v>
      </c>
      <c r="E23" s="13" t="s">
        <v>102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103</v>
      </c>
      <c r="E24" s="13" t="s">
        <v>104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105</v>
      </c>
      <c r="E25" s="13" t="s">
        <v>106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107</v>
      </c>
      <c r="E26" s="13" t="s">
        <v>108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109</v>
      </c>
      <c r="F27" s="14"/>
      <c r="G27" s="22"/>
      <c r="H27" s="23"/>
      <c r="I27" s="30"/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44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110</v>
      </c>
      <c r="C35" s="7"/>
      <c r="D35" s="7"/>
      <c r="E35" s="7"/>
      <c r="F35" s="7" t="s">
        <v>111</v>
      </c>
      <c r="G35" s="7"/>
      <c r="H35" s="7"/>
      <c r="I35" s="7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2014-04-17T00:52:00Z</dcterms:created>
  <cp:lastPrinted>2017-09-07T21:53:00Z</cp:lastPrinted>
  <dcterms:modified xsi:type="dcterms:W3CDTF">2022-01-21T09:52:18Z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  <property fmtid="{D5CDD505-2E9C-101B-9397-08002B2CF9AE}" pid="3" name="ICV">
    <vt:lpwstr>AD782CFC7ECE44B0A65B711DB453CAF5</vt:lpwstr>
  </property>
</Properties>
</file>