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<sst xmlns="http://schemas.openxmlformats.org/spreadsheetml/2006/main" count="90">
  <si>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</si>
  <si>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</si>
  <si>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</si>
  <si>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</si>
  <si>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</si>
  <si>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</si>
  <si>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</si>
  <si>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</si>
  <si>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</si>
  <si>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</si>
  <si>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</si>
  <si>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</si>
  <si>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</si>
  <si>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</si>
  <si>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</si>
  <si>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</si>
  <si>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</si>
  <si>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</si>
  <si>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</si>
  <si>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</si>
  <si>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</si>
  <si>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</si>
  <si>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</si>
  <si>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</si>
  <si>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</si>
  <si>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</si>
  <si>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</si>
  <si>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</si>
  <si>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</si>
  <si>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</si>
  <si>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</si>
  <si>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</si>
  <si>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</si>
  <si>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</si>
  <si>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</si>
  <si>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</si>
  <si>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</si>
  <si>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</si>
  <si>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</si>
  <si>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</si>
  <si>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</si>
  <si>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</si>
  <si>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</si>
  <si>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</si>
  <si>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</si>
  <si>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</si>
  <si>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</si>
  <si>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</si>
  <si>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</si>
  <si>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</si>
  <si>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</si>
  <si>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</si>
  <si>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</si>
  <si>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</si>
  <si>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</si>
  <si>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</si>
  <si>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</si>
  <si>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</si>
  <si>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</si>
  <si>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</si>
  <si>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</si>
  <si>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</si>
  <si>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</si>
  <si>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2021/5.27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</si>
  <si>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</si>
  <si>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</si>
  <si>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</si>
  <si>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</si>
  <si>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</si>
  <si>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</si>
  <si>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</si>
  <si>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</si>
  <si>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</si>
  <si>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</si>
  <si>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</si>
  <si>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</si>
  <si>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</si>
  <si>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</si>
  <si>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</si>
  <si>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</si>
  <si>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</si>
  <si>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</si>
  <si>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5月27-30日</t>
  </si>
  <si>
    <t>HMJB-210528-ANS294</t>
  </si>
  <si>
    <t>出差城市</t>
  </si>
  <si>
    <t>出差起止日期</t>
  </si>
  <si>
    <t>每天金额</t>
  </si>
  <si>
    <t>天数</t>
  </si>
  <si>
    <t>2021年5月27、28日</t>
  </si>
  <si>
    <t>2021年5月29、30日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</si>
</sst>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1" formatCode="_-* #,##0_-;\-* #,##0_-;_-* &quot;-&quot;_-;_-@_-"/>
    <numFmt numFmtId="178" formatCode="0.00_);[Red]\(0.00\)"/>
    <numFmt numFmtId="43" formatCode="_-* #,##0.00_-;\-* #,##0.00_-;_-* &quot;-&quot;??_-;_-@_-"/>
    <numFmt numFmtId="44" formatCode="_-&quot;$&quot;* #,##0.00_-;\-&quot;$&quot;* #,##0.00_-;_-&quot;$&quot;* &quot;-&quot;??_-;_-@_-"/>
    <numFmt numFmtId="179" formatCode="#,##0.00_ "/>
    <numFmt numFmtId="42" formatCode="_-&quot;$&quot;* #,##0_-;\-&quot;$&quot;* #,##0_-;_-&quot;$&quot;* &quot;-&quot;_-;_-@_-"/>
  </numFmts>
  <fonts count="31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theme="1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0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4" borderId="18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22" borderId="22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35" borderId="22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9" fontId="5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177" fontId="5" fillId="0" borderId="12" xfId="1" applyNumberFormat="1" applyFont="1" applyBorder="1" applyAlignment="1">
      <alignment horizontal="center" vertical="center"/>
    </xf>
    <xf numFmtId="58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58" fontId="4" fillId="3" borderId="0" xfId="1" applyNumberFormat="1" applyFont="1" applyFill="1" applyBorder="1" applyAlignment="1">
      <alignment horizontal="center" vertical="center"/>
    </xf>
    <xf numFmtId="0" fontId="4" fillId="0" borderId="5" xfId="1" applyFont="1" applyFill="1" applyBorder="1">
      <alignment vertical="center"/>
    </xf>
    <xf numFmtId="0" fontId="4" fillId="3" borderId="15" xfId="1" applyFont="1" applyFill="1" applyBorder="1" applyAlignment="1">
      <alignment horizontal="center" vertical="center"/>
    </xf>
    <xf numFmtId="178" fontId="4" fillId="2" borderId="6" xfId="1" applyNumberFormat="1" applyFont="1" applyFill="1" applyBorder="1" applyAlignment="1">
      <alignment horizontal="center" vertical="center"/>
    </xf>
    <xf numFmtId="178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79" fontId="4" fillId="0" borderId="0" xfId="1" applyNumberFormat="1" applyFont="1" applyBorder="1" applyAlignment="1">
      <alignment horizontal="left" vertical="center"/>
    </xf>
    <xf numFmtId="176" fontId="5" fillId="0" borderId="12" xfId="1" applyNumberFormat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>
      <alignment vertical="center"/>
    </xf>
    <xf numFmtId="0" fontId="7" fillId="0" borderId="0" xfId="1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76" fontId="9" fillId="6" borderId="12" xfId="0" applyNumberFormat="1" applyFont="1" applyFill="1" applyBorder="1" applyAlignment="1">
      <alignment horizontal="center" vertical="center"/>
    </xf>
    <xf numFmtId="4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0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9" fontId="7" fillId="2" borderId="6" xfId="0" applyNumberFormat="1" applyFont="1" applyFill="1" applyBorder="1" applyAlignment="1">
      <alignment horizontal="center" vertical="center"/>
    </xf>
    <xf numFmtId="179" fontId="7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6" fontId="9" fillId="8" borderId="12" xfId="0" applyNumberFormat="1" applyFont="1" applyFill="1" applyBorder="1" applyAlignment="1">
      <alignment horizontal="center" vertical="center"/>
    </xf>
    <xf numFmtId="178" fontId="8" fillId="2" borderId="12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12" xfId="1" applyFont="1" applyFill="1" applyBorder="1" applyAlignment="1">
      <alignment vertical="center"/>
    </xf>
    <xf numFmtId="0" fontId="9" fillId="9" borderId="12" xfId="0" applyFont="1" applyFill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37" workbookViewId="0">
      <selection activeCell="J53" sqref="J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36900</v>
      </c>
      <c r="D45" s="76">
        <v>1</v>
      </c>
      <c r="E45" s="75">
        <f t="shared" si="2"/>
        <v>36900</v>
      </c>
      <c r="F45" s="97">
        <v>0</v>
      </c>
      <c r="G45" s="75">
        <v>0</v>
      </c>
      <c r="H45" s="75">
        <f>F45+G45</f>
        <v>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36900</v>
      </c>
      <c r="D52" s="78">
        <f t="shared" ref="D52:E52" si="20">SUM(D45)</f>
        <v>1</v>
      </c>
      <c r="E52" s="78">
        <f t="shared" si="20"/>
        <v>36900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36900</v>
      </c>
      <c r="D53" s="78">
        <f t="shared" ref="D53:H53" si="22">SUM(D52,D44,D40,D37,D32,D27,D24,D21,D16,D13)</f>
        <v>1</v>
      </c>
      <c r="E53" s="78">
        <f t="shared" si="22"/>
        <v>36900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36900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36900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topLeftCell="A13" workbookViewId="0">
      <selection activeCell="O38" sqref="O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1.5961538461538" customWidth="1"/>
    <col min="8" max="8" width="11.2019230769231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0</v>
      </c>
      <c r="H11" s="40">
        <v>0</v>
      </c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51</v>
      </c>
      <c r="G26" s="13" t="s">
        <v>78</v>
      </c>
      <c r="H26" s="13"/>
      <c r="I26" s="13"/>
      <c r="J26" s="13" t="s">
        <v>53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82</v>
      </c>
      <c r="G33" s="36"/>
      <c r="H33" s="9" t="s">
        <v>64</v>
      </c>
      <c r="I33" s="47"/>
      <c r="J33" s="48">
        <v>44355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83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59</v>
      </c>
      <c r="E37" s="42" t="s">
        <v>88</v>
      </c>
      <c r="F37" s="25"/>
      <c r="G37" s="40">
        <v>100</v>
      </c>
      <c r="H37" s="40">
        <v>2</v>
      </c>
      <c r="I37" s="51">
        <f t="shared" ref="I37" si="0"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89</v>
      </c>
      <c r="F38" s="43"/>
      <c r="G38" s="40">
        <v>200</v>
      </c>
      <c r="H38" s="40">
        <v>2</v>
      </c>
      <c r="I38" s="51">
        <f t="shared" ref="I38:I39" si="1">G38*H38</f>
        <v>400</v>
      </c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4</v>
      </c>
      <c r="I40" s="54">
        <f>SUM(I37:J39)</f>
        <v>600</v>
      </c>
      <c r="J40" s="55"/>
      <c r="K40" s="56"/>
    </row>
    <row r="41" ht="20" customHeight="1" spans="2:11">
      <c r="B41" s="13" t="s">
        <v>77</v>
      </c>
      <c r="C41" s="13"/>
      <c r="D41" s="13"/>
      <c r="E41" s="13"/>
      <c r="F41" s="13" t="s">
        <v>51</v>
      </c>
      <c r="G41" s="13" t="s">
        <v>78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8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2014-04-15T16:52:00Z</dcterms:created>
  <cp:lastPrinted>2020-09-09T10:15:00Z</cp:lastPrinted>
  <dcterms:modified xsi:type="dcterms:W3CDTF">2021-07-19T16:47:13Z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