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<sst xmlns="http://schemas.openxmlformats.org/spreadsheetml/2006/main" count="59" uniqueCount="59">
  <si>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</si>
  <si>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团号：HMZA-231012-ZJT689</t>
  </si>
  <si>
    <t>会议日期：10月12日-10月12日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</si>
  <si>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</si>
  <si>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</si>
  <si>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</si>
  <si>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</si>
  <si>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</si>
  <si>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</si>
  <si>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</si>
  <si>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</si>
  <si>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</si>
  <si>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</si>
  <si>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</si>
  <si>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</si>
  <si>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</si>
  <si>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</si>
  <si>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</si>
  <si>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</si>
  <si>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</si>
  <si>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</si>
  <si>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</si>
  <si>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</si>
  <si>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</si>
  <si>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</si>
  <si>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北京八味坊餐饮有限公司</t>
  </si>
  <si>
    <t>需提供刷卡联、菜单（小票）</t>
  </si>
  <si>
    <t>活动餐费合计</t>
  </si>
  <si>
    <t>现地采买费用</t>
  </si>
  <si>
    <t>燕京啤酒三箱</t>
  </si>
  <si>
    <t>尽量提供可用的原始发票，发票项目不可用的，且开票需要加收税点的可以不提供原始发票。网上交易均需提供交易截图。</t>
  </si>
  <si>
    <t>威玛红葡萄酒一瓶</t>
  </si>
  <si>
    <t>白酒（北京雨声万物商贸）</t>
  </si>
  <si>
    <t>汾酒一份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</si>
  <si>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</si>
  <si>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</si>
  <si>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</si>
  <si>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</si>
  <si>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</si>
  <si>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</si>
  <si>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</si>
  <si>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</si>
  <si>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</si>
  <si>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</si>
  <si>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</si>
  <si>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</si>
  <si>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</si>
  <si>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货拉拉酒水运输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</si>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</sst>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30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129" zoomScaleNormal="129" workbookViewId="0">
      <selection activeCell="C3" sqref="C3"/>
    </sheetView>
  </sheetViews>
  <sheetFormatPr defaultColWidth="9" defaultRowHeight="21" customHeight="1"/>
  <cols>
    <col min="1" max="1" width="9" style="2"/>
    <col min="2" max="2" width="16.75" customWidth="1"/>
    <col min="3" max="3" width="11.8173076923077" style="3"/>
    <col min="5" max="5" width="13.4903846153846" customWidth="1"/>
    <col min="6" max="6" width="11.5480769230769"/>
    <col min="7" max="7" width="9.18269230769231"/>
    <col min="8" max="8" width="11.5480769230769"/>
    <col min="9" max="9" width="32.0865384615385" customWidth="1"/>
    <col min="10" max="10" width="40.903846153846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38" t="s">
        <v>1</v>
      </c>
      <c r="I4" s="38"/>
      <c r="J4" s="38" t="s">
        <v>2</v>
      </c>
    </row>
    <row r="5" customHeight="1" spans="8:10">
      <c r="H5" s="39"/>
      <c r="I5" s="39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40" t="s">
        <v>6</v>
      </c>
      <c r="G6" s="40"/>
      <c r="H6" s="40"/>
      <c r="I6" s="40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v>0</v>
      </c>
      <c r="F8" s="12"/>
      <c r="G8" s="12"/>
      <c r="H8" s="12"/>
      <c r="I8" s="17"/>
      <c r="J8" s="42" t="s">
        <v>16</v>
      </c>
    </row>
    <row r="9" customHeight="1" spans="1:10">
      <c r="A9" s="10"/>
      <c r="B9" s="11"/>
      <c r="C9" s="12"/>
      <c r="D9" s="13"/>
      <c r="E9" s="12"/>
      <c r="F9" s="12"/>
      <c r="G9" s="12"/>
      <c r="H9" s="12"/>
      <c r="I9" s="29"/>
      <c r="J9" s="43"/>
    </row>
    <row r="10" customHeight="1" spans="1:10">
      <c r="A10" s="10"/>
      <c r="B10" s="11"/>
      <c r="C10" s="12"/>
      <c r="D10" s="13"/>
      <c r="E10" s="12"/>
      <c r="F10" s="12"/>
      <c r="G10" s="12"/>
      <c r="H10" s="12"/>
      <c r="I10" s="29"/>
      <c r="J10" s="43"/>
    </row>
    <row r="11" customHeight="1" spans="1:10">
      <c r="A11" s="10"/>
      <c r="B11" s="11"/>
      <c r="C11" s="12"/>
      <c r="D11" s="13"/>
      <c r="E11" s="12"/>
      <c r="F11" s="12"/>
      <c r="G11" s="12"/>
      <c r="H11" s="12"/>
      <c r="I11" s="21"/>
      <c r="J11" s="43"/>
    </row>
    <row r="12" s="1" customFormat="1" customHeight="1" spans="1:10">
      <c r="A12" s="14"/>
      <c r="B12" s="15" t="s">
        <v>17</v>
      </c>
      <c r="C12" s="16">
        <f>(C8)</f>
        <v>0</v>
      </c>
      <c r="D12" s="16">
        <f>(D8)</f>
        <v>0</v>
      </c>
      <c r="E12" s="16">
        <f>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4"/>
      <c r="J12" s="45"/>
    </row>
    <row r="13" customHeight="1" spans="1:10">
      <c r="A13" s="17">
        <v>2</v>
      </c>
      <c r="B13" s="18" t="s">
        <v>18</v>
      </c>
      <c r="C13" s="19">
        <v>0</v>
      </c>
      <c r="D13" s="20"/>
      <c r="E13" s="19">
        <f>C13*D13</f>
        <v>0</v>
      </c>
      <c r="F13" s="12">
        <v>0</v>
      </c>
      <c r="G13" s="12">
        <v>0</v>
      </c>
      <c r="H13" s="12">
        <f>F13+G13</f>
        <v>0</v>
      </c>
      <c r="I13" s="46"/>
      <c r="J13" s="42" t="s">
        <v>19</v>
      </c>
    </row>
    <row r="14" customHeight="1" spans="1:10">
      <c r="A14" s="21"/>
      <c r="B14" s="22"/>
      <c r="C14" s="23"/>
      <c r="D14" s="24"/>
      <c r="E14" s="23"/>
      <c r="F14" s="12">
        <v>0</v>
      </c>
      <c r="G14" s="12">
        <v>0</v>
      </c>
      <c r="H14" s="12">
        <f t="shared" ref="H14" si="0">F14+G14</f>
        <v>0</v>
      </c>
      <c r="I14" s="46"/>
      <c r="J14" s="43"/>
    </row>
    <row r="15" s="1" customFormat="1" customHeight="1" spans="1:10">
      <c r="A15" s="14"/>
      <c r="B15" s="15" t="s">
        <v>20</v>
      </c>
      <c r="C15" s="16">
        <f>SUM(C13)</f>
        <v>0</v>
      </c>
      <c r="D15" s="16">
        <f>SUM(D13)</f>
        <v>0</v>
      </c>
      <c r="E15" s="16">
        <f>SUM(E13)</f>
        <v>0</v>
      </c>
      <c r="F15" s="16">
        <f>SUM(F13:F14)</f>
        <v>0</v>
      </c>
      <c r="G15" s="16">
        <f>SUM(G13:G14)</f>
        <v>0</v>
      </c>
      <c r="H15" s="16">
        <f>SUM(H13:H14)</f>
        <v>0</v>
      </c>
      <c r="I15" s="44"/>
      <c r="J15" s="45"/>
    </row>
    <row r="16" customHeight="1" spans="1:10">
      <c r="A16" s="10">
        <v>3</v>
      </c>
      <c r="B16" s="11" t="s">
        <v>21</v>
      </c>
      <c r="C16" s="12">
        <v>0</v>
      </c>
      <c r="D16" s="13"/>
      <c r="E16" s="12">
        <f>C16*D16</f>
        <v>0</v>
      </c>
      <c r="F16" s="12">
        <v>0</v>
      </c>
      <c r="G16" s="12">
        <v>0</v>
      </c>
      <c r="H16" s="12">
        <f>F16+G16</f>
        <v>0</v>
      </c>
      <c r="I16" s="46"/>
      <c r="J16" s="47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F17+G17</f>
        <v>0</v>
      </c>
      <c r="I17" s="46"/>
      <c r="J17" s="48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46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6" si="1">F19+G19</f>
        <v>0</v>
      </c>
      <c r="I19" s="46"/>
      <c r="J19" s="48"/>
    </row>
    <row r="20" s="1" customFormat="1" customHeight="1" spans="1:10">
      <c r="A20" s="14"/>
      <c r="B20" s="15" t="s">
        <v>23</v>
      </c>
      <c r="C20" s="16">
        <f>SUM(C16)</f>
        <v>0</v>
      </c>
      <c r="D20" s="16">
        <f t="shared" ref="D20:E20" si="2">SUM(D16)</f>
        <v>0</v>
      </c>
      <c r="E20" s="16">
        <f t="shared" si="2"/>
        <v>0</v>
      </c>
      <c r="F20" s="16">
        <f>SUM(F16:F19)</f>
        <v>0</v>
      </c>
      <c r="G20" s="16">
        <f t="shared" ref="G20:H20" si="3">SUM(G16:G19)</f>
        <v>0</v>
      </c>
      <c r="H20" s="16">
        <f t="shared" si="3"/>
        <v>0</v>
      </c>
      <c r="I20" s="44"/>
      <c r="J20" s="49"/>
    </row>
    <row r="21" customHeight="1" spans="1:10">
      <c r="A21" s="10">
        <v>4</v>
      </c>
      <c r="B21" s="11" t="s">
        <v>24</v>
      </c>
      <c r="C21" s="12">
        <v>27200</v>
      </c>
      <c r="D21" s="13">
        <v>1</v>
      </c>
      <c r="E21" s="12">
        <v>27200</v>
      </c>
      <c r="F21" s="12">
        <f>9865+9691+3284</f>
        <v>22840</v>
      </c>
      <c r="G21" s="12">
        <v>0</v>
      </c>
      <c r="H21" s="12">
        <f>9865+9691+3284</f>
        <v>22840</v>
      </c>
      <c r="I21" s="50" t="s">
        <v>25</v>
      </c>
      <c r="J21" s="47" t="s">
        <v>26</v>
      </c>
    </row>
    <row r="22" s="1" customFormat="1" customHeight="1" spans="1:10">
      <c r="A22" s="14"/>
      <c r="B22" s="15" t="s">
        <v>27</v>
      </c>
      <c r="C22" s="16">
        <f>SUM(C21)</f>
        <v>27200</v>
      </c>
      <c r="D22" s="16">
        <f t="shared" ref="D22:E22" si="4">SUM(D21)</f>
        <v>1</v>
      </c>
      <c r="E22" s="16">
        <f t="shared" si="4"/>
        <v>27200</v>
      </c>
      <c r="F22" s="16">
        <f>SUM(F21:F21)</f>
        <v>22840</v>
      </c>
      <c r="G22" s="16">
        <f>SUM(G21:G21)</f>
        <v>0</v>
      </c>
      <c r="H22" s="16">
        <f>SUM(H21:H21)</f>
        <v>22840</v>
      </c>
      <c r="I22" s="44"/>
      <c r="J22" s="49"/>
    </row>
    <row r="23" customHeight="1" spans="1:10">
      <c r="A23" s="17">
        <v>5</v>
      </c>
      <c r="B23" s="18" t="s">
        <v>28</v>
      </c>
      <c r="C23" s="19">
        <v>0</v>
      </c>
      <c r="D23" s="20">
        <v>0</v>
      </c>
      <c r="E23" s="19">
        <f>C23*D23</f>
        <v>0</v>
      </c>
      <c r="F23" s="12">
        <v>277</v>
      </c>
      <c r="G23" s="12">
        <v>0</v>
      </c>
      <c r="H23" s="12">
        <f t="shared" si="1"/>
        <v>277</v>
      </c>
      <c r="I23" s="46" t="s">
        <v>29</v>
      </c>
      <c r="J23" s="42" t="s">
        <v>30</v>
      </c>
    </row>
    <row r="24" customHeight="1" spans="1:10">
      <c r="A24" s="25"/>
      <c r="B24" s="26"/>
      <c r="C24" s="27"/>
      <c r="D24" s="28"/>
      <c r="E24" s="27"/>
      <c r="F24" s="12">
        <v>1668</v>
      </c>
      <c r="G24" s="12">
        <v>0</v>
      </c>
      <c r="H24" s="12">
        <f t="shared" si="1"/>
        <v>1668</v>
      </c>
      <c r="I24" s="46" t="s">
        <v>31</v>
      </c>
      <c r="J24" s="51"/>
    </row>
    <row r="25" customHeight="1" spans="1:10">
      <c r="A25" s="25"/>
      <c r="B25" s="26"/>
      <c r="C25" s="27"/>
      <c r="D25" s="28"/>
      <c r="E25" s="27"/>
      <c r="F25" s="12">
        <v>1160</v>
      </c>
      <c r="G25" s="12">
        <v>0</v>
      </c>
      <c r="H25" s="12">
        <f t="shared" si="1"/>
        <v>1160</v>
      </c>
      <c r="I25" s="46" t="s">
        <v>32</v>
      </c>
      <c r="J25" s="51"/>
    </row>
    <row r="26" customHeight="1" spans="1:10">
      <c r="A26" s="25"/>
      <c r="B26" s="26"/>
      <c r="C26" s="27"/>
      <c r="D26" s="28"/>
      <c r="E26" s="27"/>
      <c r="F26" s="12">
        <v>978</v>
      </c>
      <c r="G26" s="12">
        <v>0</v>
      </c>
      <c r="H26" s="12">
        <f t="shared" si="1"/>
        <v>978</v>
      </c>
      <c r="I26" s="46" t="s">
        <v>33</v>
      </c>
      <c r="J26" s="51"/>
    </row>
    <row r="27" s="1" customFormat="1" customHeight="1" spans="1:10">
      <c r="A27" s="14"/>
      <c r="B27" s="15" t="s">
        <v>34</v>
      </c>
      <c r="C27" s="16">
        <f>(C23)</f>
        <v>0</v>
      </c>
      <c r="D27" s="16">
        <f>(D23)</f>
        <v>0</v>
      </c>
      <c r="E27" s="16">
        <f>(E23)</f>
        <v>0</v>
      </c>
      <c r="F27" s="16">
        <f>SUM(F23:F26)</f>
        <v>4083</v>
      </c>
      <c r="G27" s="16">
        <f>SUM(G23:G26)</f>
        <v>0</v>
      </c>
      <c r="H27" s="16">
        <f>SUM(H23:H26)</f>
        <v>4083</v>
      </c>
      <c r="I27" s="44"/>
      <c r="J27" s="45"/>
    </row>
    <row r="28" customHeight="1" spans="1:10">
      <c r="A28" s="10">
        <v>6</v>
      </c>
      <c r="B28" s="11" t="s">
        <v>35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 t="shared" ref="H27:H45" si="5">F28+G28</f>
        <v>0</v>
      </c>
      <c r="I28" s="46"/>
      <c r="J28" s="42" t="s">
        <v>36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5"/>
        <v>0</v>
      </c>
      <c r="I29" s="46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5"/>
        <v>0</v>
      </c>
      <c r="I30" s="46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5"/>
        <v>0</v>
      </c>
      <c r="I31" s="46"/>
      <c r="J31" s="48"/>
    </row>
    <row r="32" s="1" customFormat="1" customHeight="1" spans="1:10">
      <c r="A32" s="14"/>
      <c r="B32" s="15" t="s">
        <v>37</v>
      </c>
      <c r="C32" s="16">
        <f>SUM(C28)</f>
        <v>0</v>
      </c>
      <c r="D32" s="16">
        <f t="shared" ref="D32:E32" si="6">SUM(D28)</f>
        <v>0</v>
      </c>
      <c r="E32" s="16">
        <f t="shared" si="6"/>
        <v>0</v>
      </c>
      <c r="F32" s="16">
        <f>SUM(F28:F31)</f>
        <v>0</v>
      </c>
      <c r="G32" s="16">
        <f t="shared" ref="G32:H32" si="7">SUM(G28:G31)</f>
        <v>0</v>
      </c>
      <c r="H32" s="16">
        <f t="shared" si="7"/>
        <v>0</v>
      </c>
      <c r="I32" s="44"/>
      <c r="J32" s="49"/>
    </row>
    <row r="33" customHeight="1" spans="1:10">
      <c r="A33" s="10">
        <v>7</v>
      </c>
      <c r="B33" s="11" t="s">
        <v>38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 t="shared" si="5"/>
        <v>0</v>
      </c>
      <c r="I33" s="46"/>
      <c r="J33" s="52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5"/>
        <v>0</v>
      </c>
      <c r="I34" s="46"/>
      <c r="J34" s="53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5"/>
        <v>0</v>
      </c>
      <c r="I35" s="46"/>
      <c r="J35" s="53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5"/>
        <v>0</v>
      </c>
      <c r="I36" s="46"/>
      <c r="J36" s="53"/>
    </row>
    <row r="37" s="1" customFormat="1" customHeight="1" spans="1:10">
      <c r="A37" s="14"/>
      <c r="B37" s="15" t="s">
        <v>39</v>
      </c>
      <c r="C37" s="16">
        <f>SUM(C33)</f>
        <v>0</v>
      </c>
      <c r="D37" s="16">
        <f t="shared" ref="D37:E37" si="8">SUM(D33)</f>
        <v>0</v>
      </c>
      <c r="E37" s="16">
        <f t="shared" si="8"/>
        <v>0</v>
      </c>
      <c r="F37" s="16">
        <f>SUM(F33:F36)</f>
        <v>0</v>
      </c>
      <c r="G37" s="16">
        <f t="shared" ref="G37:H37" si="9">SUM(G33:G36)</f>
        <v>0</v>
      </c>
      <c r="H37" s="16">
        <f t="shared" si="9"/>
        <v>0</v>
      </c>
      <c r="I37" s="44"/>
      <c r="J37" s="54"/>
    </row>
    <row r="38" customHeight="1" spans="1:10">
      <c r="A38" s="10">
        <v>8</v>
      </c>
      <c r="B38" s="11" t="s">
        <v>40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si="5"/>
        <v>0</v>
      </c>
      <c r="I38" s="46"/>
      <c r="J38" s="47" t="s">
        <v>41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5"/>
        <v>0</v>
      </c>
      <c r="I39" s="46"/>
      <c r="J39" s="48"/>
    </row>
    <row r="40" s="1" customFormat="1" customHeight="1" spans="1:10">
      <c r="A40" s="14"/>
      <c r="B40" s="15" t="s">
        <v>42</v>
      </c>
      <c r="C40" s="16">
        <f>SUM(C38)</f>
        <v>0</v>
      </c>
      <c r="D40" s="16">
        <f t="shared" ref="D40:E40" si="10">SUM(D38)</f>
        <v>0</v>
      </c>
      <c r="E40" s="16">
        <f t="shared" si="10"/>
        <v>0</v>
      </c>
      <c r="F40" s="16">
        <f>SUM(F38:F39)</f>
        <v>0</v>
      </c>
      <c r="G40" s="16">
        <f t="shared" ref="G40:H40" si="11">SUM(G38:G39)</f>
        <v>0</v>
      </c>
      <c r="H40" s="16">
        <f t="shared" si="11"/>
        <v>0</v>
      </c>
      <c r="I40" s="44"/>
      <c r="J40" s="49"/>
    </row>
    <row r="41" customHeight="1" spans="1:10">
      <c r="A41" s="10">
        <v>9</v>
      </c>
      <c r="B41" s="11" t="s">
        <v>43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5"/>
        <v>0</v>
      </c>
      <c r="I41" s="46"/>
      <c r="J41" s="42" t="s">
        <v>44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5"/>
        <v>0</v>
      </c>
      <c r="I42" s="46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5"/>
        <v>0</v>
      </c>
      <c r="I43" s="46"/>
      <c r="J43" s="43"/>
    </row>
    <row r="44" s="1" customFormat="1" customHeight="1" spans="1:10">
      <c r="A44" s="14"/>
      <c r="B44" s="15" t="s">
        <v>45</v>
      </c>
      <c r="C44" s="16">
        <f>SUM(C41)</f>
        <v>0</v>
      </c>
      <c r="D44" s="16">
        <f t="shared" ref="D44:E44" si="12">SUM(D41)</f>
        <v>0</v>
      </c>
      <c r="E44" s="16">
        <f t="shared" si="12"/>
        <v>0</v>
      </c>
      <c r="F44" s="16">
        <f>SUM(F41:F43)</f>
        <v>0</v>
      </c>
      <c r="G44" s="16">
        <f t="shared" ref="G44:H44" si="13">SUM(G41:G43)</f>
        <v>0</v>
      </c>
      <c r="H44" s="16">
        <f t="shared" si="13"/>
        <v>0</v>
      </c>
      <c r="I44" s="44"/>
      <c r="J44" s="45"/>
    </row>
    <row r="45" customHeight="1" spans="1:10">
      <c r="A45" s="17">
        <v>10</v>
      </c>
      <c r="B45" s="11" t="s">
        <v>46</v>
      </c>
      <c r="C45" s="12"/>
      <c r="D45" s="13"/>
      <c r="E45" s="12"/>
      <c r="F45" s="12">
        <v>30</v>
      </c>
      <c r="G45" s="12">
        <v>0</v>
      </c>
      <c r="H45" s="12">
        <f>F45+G45</f>
        <v>30</v>
      </c>
      <c r="I45" s="46" t="s">
        <v>47</v>
      </c>
      <c r="J45" s="52"/>
    </row>
    <row r="46" customHeight="1" spans="1:10">
      <c r="A46" s="29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4">F46+G46</f>
        <v>0</v>
      </c>
      <c r="I46" s="46"/>
      <c r="J46" s="53"/>
    </row>
    <row r="47" customHeight="1" spans="1:10">
      <c r="A47" s="29"/>
      <c r="B47" s="11"/>
      <c r="C47" s="12"/>
      <c r="D47" s="13"/>
      <c r="E47" s="12"/>
      <c r="F47" s="12">
        <v>0</v>
      </c>
      <c r="G47" s="12">
        <v>0</v>
      </c>
      <c r="H47" s="12">
        <f t="shared" si="14"/>
        <v>0</v>
      </c>
      <c r="I47" s="46"/>
      <c r="J47" s="53"/>
    </row>
    <row r="48" customHeight="1" spans="1:10">
      <c r="A48" s="29"/>
      <c r="B48" s="11"/>
      <c r="C48" s="12"/>
      <c r="D48" s="13"/>
      <c r="E48" s="12"/>
      <c r="F48" s="12">
        <v>0</v>
      </c>
      <c r="G48" s="12">
        <v>0</v>
      </c>
      <c r="H48" s="12">
        <f t="shared" si="14"/>
        <v>0</v>
      </c>
      <c r="I48" s="46"/>
      <c r="J48" s="53"/>
    </row>
    <row r="49" customHeight="1" spans="1:10">
      <c r="A49" s="29"/>
      <c r="B49" s="11"/>
      <c r="C49" s="12"/>
      <c r="D49" s="13"/>
      <c r="E49" s="12"/>
      <c r="F49" s="12">
        <v>0</v>
      </c>
      <c r="G49" s="12">
        <v>0</v>
      </c>
      <c r="H49" s="12">
        <f t="shared" si="14"/>
        <v>0</v>
      </c>
      <c r="I49" s="46"/>
      <c r="J49" s="53"/>
    </row>
    <row r="50" customHeight="1" spans="1:10">
      <c r="A50" s="29"/>
      <c r="B50" s="11"/>
      <c r="C50" s="12"/>
      <c r="D50" s="13"/>
      <c r="E50" s="12"/>
      <c r="F50" s="12">
        <v>0</v>
      </c>
      <c r="G50" s="12">
        <v>0</v>
      </c>
      <c r="H50" s="12">
        <f t="shared" si="14"/>
        <v>0</v>
      </c>
      <c r="I50" s="46"/>
      <c r="J50" s="53"/>
    </row>
    <row r="51" customHeight="1" spans="1:10">
      <c r="A51" s="21"/>
      <c r="B51" s="11"/>
      <c r="C51" s="12"/>
      <c r="D51" s="13"/>
      <c r="E51" s="12"/>
      <c r="F51" s="12">
        <v>0</v>
      </c>
      <c r="G51" s="12">
        <v>0</v>
      </c>
      <c r="H51" s="12">
        <f t="shared" si="14"/>
        <v>0</v>
      </c>
      <c r="I51" s="46"/>
      <c r="J51" s="53"/>
    </row>
    <row r="52" s="1" customFormat="1" customHeight="1" spans="1:10">
      <c r="A52" s="14"/>
      <c r="B52" s="15" t="s">
        <v>48</v>
      </c>
      <c r="C52" s="16">
        <f>SUM(C45)</f>
        <v>0</v>
      </c>
      <c r="D52" s="16">
        <f t="shared" ref="D52:E52" si="15">SUM(D45)</f>
        <v>0</v>
      </c>
      <c r="E52" s="16">
        <f t="shared" si="15"/>
        <v>0</v>
      </c>
      <c r="F52" s="16">
        <f>SUM(F45:F51)</f>
        <v>30</v>
      </c>
      <c r="G52" s="16">
        <f t="shared" ref="G52:H52" si="16">SUM(G45:G51)</f>
        <v>0</v>
      </c>
      <c r="H52" s="16">
        <f t="shared" si="16"/>
        <v>30</v>
      </c>
      <c r="I52" s="44"/>
      <c r="J52" s="54"/>
    </row>
    <row r="53" customHeight="1" spans="1:10">
      <c r="A53" s="14"/>
      <c r="B53" s="15" t="s">
        <v>49</v>
      </c>
      <c r="C53" s="16">
        <f>SUM(C52,C44,C40,C37,C32,C27,C22,C20,C15,C12)</f>
        <v>27200</v>
      </c>
      <c r="D53" s="16">
        <f t="shared" ref="D53:H53" si="17">SUM(D52,D44,D40,D37,D32,D27,D22,D20,D15,D12)</f>
        <v>1</v>
      </c>
      <c r="E53" s="16">
        <f t="shared" si="17"/>
        <v>27200</v>
      </c>
      <c r="F53" s="16">
        <f t="shared" si="17"/>
        <v>26953</v>
      </c>
      <c r="G53" s="16">
        <f t="shared" si="17"/>
        <v>0</v>
      </c>
      <c r="H53" s="16">
        <f t="shared" si="17"/>
        <v>26953</v>
      </c>
      <c r="I53" s="44"/>
      <c r="J53" s="55"/>
    </row>
    <row r="57" customHeight="1" spans="1:9">
      <c r="A57" s="30" t="s">
        <v>50</v>
      </c>
      <c r="B57" s="31"/>
      <c r="C57" s="32" t="s">
        <v>51</v>
      </c>
      <c r="D57" s="32"/>
      <c r="E57" s="32" t="s">
        <v>52</v>
      </c>
      <c r="F57" s="32"/>
      <c r="G57" s="32" t="s">
        <v>53</v>
      </c>
      <c r="H57" s="32"/>
      <c r="I57" s="56" t="s">
        <v>54</v>
      </c>
    </row>
    <row r="58" customHeight="1" spans="1:9">
      <c r="A58" s="33">
        <f>E53</f>
        <v>27200</v>
      </c>
      <c r="B58" s="34"/>
      <c r="C58" s="34">
        <f>H53</f>
        <v>26953</v>
      </c>
      <c r="D58" s="34"/>
      <c r="E58" s="34">
        <f>F53</f>
        <v>26953</v>
      </c>
      <c r="F58" s="34"/>
      <c r="G58" s="34">
        <f>G53</f>
        <v>0</v>
      </c>
      <c r="H58" s="34"/>
      <c r="I58" s="57">
        <f>A58-C58</f>
        <v>247</v>
      </c>
    </row>
    <row r="60" customHeight="1" spans="1:9">
      <c r="A60" s="35" t="s">
        <v>55</v>
      </c>
      <c r="B60" s="36"/>
      <c r="C60" s="37" t="s">
        <v>56</v>
      </c>
      <c r="D60" s="35"/>
      <c r="E60" s="35" t="s">
        <v>57</v>
      </c>
      <c r="F60" s="35"/>
      <c r="G60" s="35" t="s">
        <v>58</v>
      </c>
      <c r="H60" s="35"/>
      <c r="I60" s="36"/>
    </row>
  </sheetData>
  <mergeCells count="72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1"/>
    <mergeCell ref="A13:A14"/>
    <mergeCell ref="A16:A19"/>
    <mergeCell ref="A23:A26"/>
    <mergeCell ref="A28:A31"/>
    <mergeCell ref="A33:A36"/>
    <mergeCell ref="A38:A39"/>
    <mergeCell ref="A41:A43"/>
    <mergeCell ref="A45:A51"/>
    <mergeCell ref="B6:B7"/>
    <mergeCell ref="B8:B11"/>
    <mergeCell ref="B13:B14"/>
    <mergeCell ref="B16:B19"/>
    <mergeCell ref="B23:B26"/>
    <mergeCell ref="B28:B31"/>
    <mergeCell ref="B33:B36"/>
    <mergeCell ref="B38:B39"/>
    <mergeCell ref="B41:B43"/>
    <mergeCell ref="B45:B51"/>
    <mergeCell ref="C8:C11"/>
    <mergeCell ref="C13:C14"/>
    <mergeCell ref="C16:C19"/>
    <mergeCell ref="C23:C26"/>
    <mergeCell ref="C28:C31"/>
    <mergeCell ref="C33:C36"/>
    <mergeCell ref="C38:C39"/>
    <mergeCell ref="C41:C43"/>
    <mergeCell ref="C45:C51"/>
    <mergeCell ref="D8:D11"/>
    <mergeCell ref="D13:D14"/>
    <mergeCell ref="D16:D19"/>
    <mergeCell ref="D23:D26"/>
    <mergeCell ref="D28:D31"/>
    <mergeCell ref="D33:D36"/>
    <mergeCell ref="D38:D39"/>
    <mergeCell ref="D41:D43"/>
    <mergeCell ref="D45:D51"/>
    <mergeCell ref="E8:E11"/>
    <mergeCell ref="E13:E14"/>
    <mergeCell ref="E16:E19"/>
    <mergeCell ref="E23:E26"/>
    <mergeCell ref="E28:E31"/>
    <mergeCell ref="E33:E36"/>
    <mergeCell ref="E38:E39"/>
    <mergeCell ref="E41:E43"/>
    <mergeCell ref="E45:E51"/>
    <mergeCell ref="I8:I11"/>
    <mergeCell ref="J4:J5"/>
    <mergeCell ref="J6:J7"/>
    <mergeCell ref="J8:J12"/>
    <mergeCell ref="J13:J15"/>
    <mergeCell ref="J16:J20"/>
    <mergeCell ref="J21:J22"/>
    <mergeCell ref="J23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Bad</cp:lastModifiedBy>
  <dcterms:created xsi:type="dcterms:W3CDTF">2014-04-16T16:52:00Z</dcterms:created>
  <cp:lastPrinted>2017-09-07T13:53:00Z</cp:lastPrinted>
  <dcterms:modified xsi:type="dcterms:W3CDTF">2023-10-30T11:13:12Z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34502F4E44B27DE4B7B824653829BB85</vt:lpwstr>
  </property>
</Properties>
</file>