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50" activeTab="1"/>
  </bookViews>
  <sheets>
    <sheet name="行程" sheetId="2" r:id="rId1"/>
    <sheet name="预算" sheetId="3" r:id="rId2"/>
  </sheets>
  <calcPr calcId="144525" concurrentCalc="0"/>
</workbook>
</file>

<file path=xl/sharedStrings.xml><?xml version="1.0" encoding="utf-8"?>
<sst xmlns="http://schemas.openxmlformats.org/spreadsheetml/2006/main" count="179">
  <si>
    <t>腾冲、大理、丽江、泸沽湖九日游</t>
  </si>
  <si>
    <t>日期</t>
  </si>
  <si>
    <t>时间</t>
  </si>
  <si>
    <t>行程</t>
  </si>
  <si>
    <t>简介</t>
  </si>
  <si>
    <t>图片</t>
  </si>
  <si>
    <t>视航班时间而定</t>
  </si>
  <si>
    <t>接机</t>
  </si>
  <si>
    <r>
      <rPr>
        <sz val="12"/>
        <color theme="8"/>
        <rFont val="微软雅黑"/>
        <charset val="134"/>
      </rPr>
      <t>推荐航班（1）祥鹏8L9982；
（2）东航MU5717转东航MU5717；（3）南航CZ9918转南航8169.</t>
    </r>
    <r>
      <rPr>
        <sz val="12"/>
        <color rgb="FF000000"/>
        <rFont val="微软雅黑"/>
        <charset val="134"/>
      </rPr>
      <t xml:space="preserve">
     </t>
    </r>
  </si>
  <si>
    <t>——</t>
  </si>
  <si>
    <t>19:00-20:30</t>
  </si>
  <si>
    <r>
      <rPr>
        <sz val="12"/>
        <color rgb="FF000000"/>
        <rFont val="微软雅黑"/>
        <charset val="134"/>
      </rPr>
      <t>晚餐</t>
    </r>
    <r>
      <rPr>
        <b/>
        <sz val="12"/>
        <color rgb="FF000000"/>
        <rFont val="微软雅黑"/>
        <charset val="134"/>
      </rPr>
      <t>（极边福地）</t>
    </r>
  </si>
  <si>
    <t>入住酒店休息</t>
  </si>
  <si>
    <t>酒店叫早</t>
  </si>
  <si>
    <r>
      <rPr>
        <b/>
        <sz val="18"/>
        <color rgb="FF000000"/>
        <rFont val="微软雅黑"/>
        <charset val="134"/>
      </rPr>
      <t xml:space="preserve">
腾冲火山地质公园：</t>
    </r>
    <r>
      <rPr>
        <sz val="12"/>
        <color rgb="FF000000"/>
        <rFont val="微软雅黑"/>
        <charset val="134"/>
      </rPr>
      <t xml:space="preserve">我国四大活火山群之一，在这里，可以乘坐热气球，参观火山博物馆。
</t>
    </r>
    <r>
      <rPr>
        <b/>
        <sz val="18"/>
        <color rgb="FF000000"/>
        <rFont val="微软雅黑"/>
        <charset val="134"/>
      </rPr>
      <t xml:space="preserve">
和顺古镇</t>
    </r>
    <r>
      <rPr>
        <b/>
        <sz val="12"/>
        <color rgb="FF000000"/>
        <rFont val="微软雅黑"/>
        <charset val="134"/>
      </rPr>
      <t>：</t>
    </r>
    <r>
      <rPr>
        <sz val="12"/>
        <color rgb="FF000000"/>
        <rFont val="微软雅黑"/>
        <charset val="134"/>
      </rPr>
      <t>有“</t>
    </r>
    <r>
      <rPr>
        <b/>
        <sz val="12"/>
        <color rgb="FF000000"/>
        <rFont val="微软雅黑"/>
        <charset val="134"/>
      </rPr>
      <t>华侨之乡</t>
    </r>
    <r>
      <rPr>
        <sz val="12"/>
        <color rgb="FF000000"/>
        <rFont val="微软雅黑"/>
        <charset val="134"/>
      </rPr>
      <t>”、“</t>
    </r>
    <r>
      <rPr>
        <b/>
        <sz val="12"/>
        <color rgb="FF000000"/>
        <rFont val="微软雅黑"/>
        <charset val="134"/>
      </rPr>
      <t>书香名里</t>
    </r>
    <r>
      <rPr>
        <sz val="12"/>
        <color rgb="FF000000"/>
        <rFont val="微软雅黑"/>
        <charset val="134"/>
      </rPr>
      <t>”的美名。。这里曾是</t>
    </r>
    <r>
      <rPr>
        <b/>
        <sz val="12"/>
        <color rgb="FF000000"/>
        <rFont val="微软雅黑"/>
        <charset val="134"/>
      </rPr>
      <t>马帮重镇、古西南丝绸之路</t>
    </r>
    <r>
      <rPr>
        <sz val="12"/>
        <color rgb="FF000000"/>
        <rFont val="微软雅黑"/>
        <charset val="134"/>
      </rPr>
      <t xml:space="preserve">”的必经之地，各种外来文化在此交融，也是著名的侨民之乡。但除去这些光环，和顺仍然保持着其古朴的风格不曾改变。
</t>
    </r>
  </si>
  <si>
    <t>08:30-09:00</t>
  </si>
  <si>
    <t>酒店早餐</t>
  </si>
  <si>
    <t>09:00-09:30</t>
  </si>
  <si>
    <t>前往火山国家地质公园</t>
  </si>
  <si>
    <t>09:30-12:00</t>
  </si>
  <si>
    <r>
      <rPr>
        <sz val="12"/>
        <color rgb="FF000000"/>
        <rFont val="微软雅黑"/>
        <charset val="134"/>
      </rPr>
      <t>游览</t>
    </r>
    <r>
      <rPr>
        <b/>
        <sz val="12"/>
        <color rgb="FF000000"/>
        <rFont val="微软雅黑"/>
        <charset val="134"/>
      </rPr>
      <t>火山国家地质公园</t>
    </r>
  </si>
  <si>
    <t>12:00-14:00</t>
  </si>
  <si>
    <r>
      <rPr>
        <sz val="12"/>
        <color rgb="FF000000"/>
        <rFont val="微软雅黑"/>
        <charset val="134"/>
      </rPr>
      <t>午餐</t>
    </r>
    <r>
      <rPr>
        <b/>
        <sz val="12"/>
        <color rgb="FF000000"/>
        <rFont val="微软雅黑"/>
        <charset val="134"/>
      </rPr>
      <t>（西董花园）</t>
    </r>
  </si>
  <si>
    <t>14:00-14:30</t>
  </si>
  <si>
    <t>前往和顺古镇</t>
  </si>
  <si>
    <t>14:30-17:30</t>
  </si>
  <si>
    <r>
      <rPr>
        <sz val="12"/>
        <color rgb="FF000000"/>
        <rFont val="微软雅黑"/>
        <charset val="134"/>
      </rPr>
      <t>游览</t>
    </r>
    <r>
      <rPr>
        <b/>
        <sz val="12"/>
        <color rgb="FF000000"/>
        <rFont val="微软雅黑"/>
        <charset val="134"/>
      </rPr>
      <t>和顺古镇，体验神马拓印</t>
    </r>
  </si>
  <si>
    <t>17:30-18:00</t>
  </si>
  <si>
    <t>前往和顺人家</t>
  </si>
  <si>
    <t>18:00-20:00</t>
  </si>
  <si>
    <r>
      <rPr>
        <sz val="12"/>
        <color rgb="FF000000"/>
        <rFont val="微软雅黑"/>
        <charset val="134"/>
      </rPr>
      <t>晚餐</t>
    </r>
    <r>
      <rPr>
        <b/>
        <sz val="12"/>
        <color rgb="FF000000"/>
        <rFont val="微软雅黑"/>
        <charset val="134"/>
      </rPr>
      <t>（和顺人家）</t>
    </r>
  </si>
  <si>
    <t>返回酒店休息</t>
  </si>
  <si>
    <r>
      <rPr>
        <b/>
        <sz val="18"/>
        <color rgb="FF000000"/>
        <rFont val="微软雅黑"/>
        <charset val="134"/>
      </rPr>
      <t xml:space="preserve">
国殇墓园</t>
    </r>
    <r>
      <rPr>
        <sz val="12"/>
        <color rgb="FF000000"/>
        <rFont val="微软雅黑"/>
        <charset val="134"/>
      </rPr>
      <t>：为纪念抗日战争时期中国远征军第二十集团军攻克腾冲战斗中阵亡将士而建的墓园，目前是</t>
    </r>
    <r>
      <rPr>
        <b/>
        <sz val="12"/>
        <color rgb="FF000000"/>
        <rFont val="微软雅黑"/>
        <charset val="134"/>
      </rPr>
      <t>中国规模最大、保存也最完整的</t>
    </r>
    <r>
      <rPr>
        <sz val="12"/>
        <color rgb="FF000000"/>
        <rFont val="微软雅黑"/>
        <charset val="134"/>
      </rPr>
      <t>抗战时期正面战场</t>
    </r>
    <r>
      <rPr>
        <b/>
        <sz val="12"/>
        <color rgb="FF000000"/>
        <rFont val="微软雅黑"/>
        <charset val="134"/>
      </rPr>
      <t xml:space="preserve">阵亡将士纪念陵园。
</t>
    </r>
    <r>
      <rPr>
        <b/>
        <sz val="18"/>
        <color rgb="FF000000"/>
        <rFont val="微软雅黑"/>
        <charset val="134"/>
      </rPr>
      <t>叠水河瀑布</t>
    </r>
    <r>
      <rPr>
        <b/>
        <sz val="12"/>
        <color rgb="FF000000"/>
        <rFont val="微软雅黑"/>
        <charset val="134"/>
      </rPr>
      <t>：</t>
    </r>
    <r>
      <rPr>
        <sz val="12"/>
        <color rgb="FF000000"/>
        <rFont val="微软雅黑"/>
        <charset val="134"/>
      </rPr>
      <t>悬崖峭壁，大盈江水流经此处，从30多米的高岩上跌落，响声雷动，水花四溅，形成了"</t>
    </r>
    <r>
      <rPr>
        <b/>
        <sz val="12"/>
        <color rgb="FF000000"/>
        <rFont val="微软雅黑"/>
        <charset val="134"/>
      </rPr>
      <t>不用弓弹花自散"</t>
    </r>
    <r>
      <rPr>
        <sz val="12"/>
        <color rgb="FF000000"/>
        <rFont val="微软雅黑"/>
        <charset val="134"/>
      </rPr>
      <t>的壮丽景观，据说在阳光下常现出七色彩虹，非常漂亮。</t>
    </r>
    <r>
      <rPr>
        <b/>
        <sz val="12"/>
        <color rgb="FF000000"/>
        <rFont val="微软雅黑"/>
        <charset val="134"/>
      </rPr>
      <t xml:space="preserve">
</t>
    </r>
  </si>
  <si>
    <t>前往国殇墓园</t>
  </si>
  <si>
    <r>
      <rPr>
        <sz val="12"/>
        <color rgb="FF000000"/>
        <rFont val="微软雅黑"/>
        <charset val="134"/>
      </rPr>
      <t>参观</t>
    </r>
    <r>
      <rPr>
        <b/>
        <sz val="12"/>
        <color rgb="FF000000"/>
        <rFont val="微软雅黑"/>
        <charset val="134"/>
      </rPr>
      <t>国殇墓园</t>
    </r>
  </si>
  <si>
    <r>
      <rPr>
        <sz val="12"/>
        <color rgb="FF000000"/>
        <rFont val="微软雅黑"/>
        <charset val="134"/>
      </rPr>
      <t>午餐</t>
    </r>
    <r>
      <rPr>
        <b/>
        <sz val="12"/>
        <color rgb="FF000000"/>
        <rFont val="微软雅黑"/>
        <charset val="134"/>
      </rPr>
      <t>（玉泉园）</t>
    </r>
  </si>
  <si>
    <t>前往叠水河瀑布</t>
  </si>
  <si>
    <r>
      <rPr>
        <sz val="12"/>
        <color rgb="FF000000"/>
        <rFont val="微软雅黑"/>
        <charset val="134"/>
      </rPr>
      <t>游览</t>
    </r>
    <r>
      <rPr>
        <b/>
        <sz val="12"/>
        <color rgb="FF000000"/>
        <rFont val="微软雅黑"/>
        <charset val="134"/>
      </rPr>
      <t>叠水河瀑布</t>
    </r>
  </si>
  <si>
    <t>前往侨香斋</t>
  </si>
  <si>
    <r>
      <rPr>
        <sz val="12"/>
        <color rgb="FF000000"/>
        <rFont val="微软雅黑"/>
        <charset val="134"/>
      </rPr>
      <t>晚餐</t>
    </r>
    <r>
      <rPr>
        <b/>
        <sz val="12"/>
        <color rgb="FF000000"/>
        <rFont val="微软雅黑"/>
        <charset val="134"/>
      </rPr>
      <t>（侨香斋）</t>
    </r>
  </si>
  <si>
    <r>
      <rPr>
        <b/>
        <sz val="18"/>
        <color rgb="FF000000"/>
        <rFont val="微软雅黑"/>
        <charset val="134"/>
      </rPr>
      <t>一寨两国：</t>
    </r>
    <r>
      <rPr>
        <sz val="11"/>
        <color rgb="FF000000"/>
        <rFont val="微软雅黑"/>
        <charset val="134"/>
      </rPr>
      <t>瑞丽市西南约11公里，有一个世界少有的边境人文地理景观小寨——银井。</t>
    </r>
    <r>
      <rPr>
        <b/>
        <sz val="11"/>
        <color rgb="FF000000"/>
        <rFont val="微软雅黑"/>
        <charset val="134"/>
      </rPr>
      <t>中缅边境71号界碑矗立寨中，国界线从该寨中央蜿蜒划过，是个典型的“一寨两国”边境地区</t>
    </r>
    <r>
      <rPr>
        <sz val="11"/>
        <color rgb="FF000000"/>
        <rFont val="微软雅黑"/>
        <charset val="134"/>
      </rPr>
      <t>，从瑞丽至弄岛的公路将同一傣族村寨一分为二，中方一侧的称为</t>
    </r>
    <r>
      <rPr>
        <b/>
        <sz val="11"/>
        <color rgb="FF000000"/>
        <rFont val="微软雅黑"/>
        <charset val="134"/>
      </rPr>
      <t>银井</t>
    </r>
    <r>
      <rPr>
        <sz val="11"/>
        <color rgb="FF000000"/>
        <rFont val="微软雅黑"/>
        <charset val="134"/>
      </rPr>
      <t>，缅方一侧的称为</t>
    </r>
    <r>
      <rPr>
        <b/>
        <sz val="11"/>
        <color rgb="FF000000"/>
        <rFont val="微软雅黑"/>
        <charset val="134"/>
      </rPr>
      <t>芒秀</t>
    </r>
    <r>
      <rPr>
        <sz val="11"/>
        <color rgb="FF000000"/>
        <rFont val="微软雅黑"/>
        <charset val="134"/>
      </rPr>
      <t xml:space="preserve">。寨子里的老百姓语言相通、习俗相同，他们同走一条路，共饮一井水，同赶一场集，和睦相处。
</t>
    </r>
    <r>
      <rPr>
        <b/>
        <sz val="18"/>
        <color rgb="FF000000"/>
        <rFont val="微软雅黑"/>
        <charset val="134"/>
      </rPr>
      <t>边贸街</t>
    </r>
    <r>
      <rPr>
        <sz val="11"/>
        <color rgb="FF000000"/>
        <rFont val="微软雅黑"/>
        <charset val="134"/>
      </rPr>
      <t>：位于瑞丽市西北，被人称之为“边贸街”，也叫作兴市街，相当于步行街，长达一公里多的街市可以买些特色小吃，欣赏特色的皮革、木雕、翡翠等，是游客到瑞丽购物的首选之地。</t>
    </r>
  </si>
  <si>
    <t>09:00-12:00</t>
  </si>
  <si>
    <t>前往瑞丽市</t>
  </si>
  <si>
    <t>12:00-13:30</t>
  </si>
  <si>
    <r>
      <rPr>
        <sz val="12"/>
        <color rgb="FF000000"/>
        <rFont val="微软雅黑"/>
        <charset val="134"/>
      </rPr>
      <t>午餐</t>
    </r>
    <r>
      <rPr>
        <b/>
        <sz val="12"/>
        <color rgb="FF000000"/>
        <rFont val="微软雅黑"/>
        <charset val="134"/>
      </rPr>
      <t>（勐卯宴餐厅）</t>
    </r>
  </si>
  <si>
    <t>13:30-14:00</t>
  </si>
  <si>
    <t>前往一寨两国</t>
  </si>
  <si>
    <t>14:00-15:30</t>
  </si>
  <si>
    <r>
      <rPr>
        <sz val="12"/>
        <color rgb="FF000000"/>
        <rFont val="微软雅黑"/>
        <charset val="134"/>
      </rPr>
      <t>游览</t>
    </r>
    <r>
      <rPr>
        <b/>
        <sz val="12"/>
        <color rgb="FF000000"/>
        <rFont val="微软雅黑"/>
        <charset val="134"/>
      </rPr>
      <t>一寨两国</t>
    </r>
  </si>
  <si>
    <t>15:30-16:00</t>
  </si>
  <si>
    <t>前往边贸街</t>
  </si>
  <si>
    <t>16:00-18:00</t>
  </si>
  <si>
    <r>
      <rPr>
        <sz val="12"/>
        <color rgb="FF000000"/>
        <rFont val="微软雅黑"/>
        <charset val="134"/>
      </rPr>
      <t>游览</t>
    </r>
    <r>
      <rPr>
        <b/>
        <sz val="12"/>
        <color rgb="FF000000"/>
        <rFont val="微软雅黑"/>
        <charset val="134"/>
      </rPr>
      <t>边贸街</t>
    </r>
  </si>
  <si>
    <r>
      <rPr>
        <sz val="12"/>
        <color rgb="FF000000"/>
        <rFont val="微软雅黑"/>
        <charset val="134"/>
      </rPr>
      <t>晚餐</t>
    </r>
    <r>
      <rPr>
        <b/>
        <sz val="12"/>
        <color rgb="FF000000"/>
        <rFont val="微软雅黑"/>
        <charset val="134"/>
      </rPr>
      <t>（泰美好花园餐厅）</t>
    </r>
  </si>
  <si>
    <r>
      <rPr>
        <sz val="12"/>
        <color rgb="FF000000"/>
        <rFont val="微软雅黑"/>
        <charset val="134"/>
      </rPr>
      <t>“</t>
    </r>
    <r>
      <rPr>
        <b/>
        <sz val="12"/>
        <color rgb="FF000000"/>
        <rFont val="微软雅黑"/>
        <charset val="134"/>
      </rPr>
      <t>胜地标三塔，浮图秘鬼工</t>
    </r>
    <r>
      <rPr>
        <sz val="12"/>
        <color rgb="FF000000"/>
        <rFont val="微软雅黑"/>
        <charset val="134"/>
      </rPr>
      <t>”，</t>
    </r>
    <r>
      <rPr>
        <b/>
        <sz val="18"/>
        <color rgb="FF000000"/>
        <rFont val="微软雅黑"/>
        <charset val="134"/>
      </rPr>
      <t>崇圣寺三塔</t>
    </r>
    <r>
      <rPr>
        <b/>
        <sz val="14"/>
        <color rgb="FF000000"/>
        <rFont val="微软雅黑"/>
        <charset val="134"/>
      </rPr>
      <t>：</t>
    </r>
    <r>
      <rPr>
        <sz val="12"/>
        <color rgb="FF000000"/>
        <rFont val="微软雅黑"/>
        <charset val="134"/>
      </rPr>
      <t>是大理“</t>
    </r>
    <r>
      <rPr>
        <b/>
        <sz val="12"/>
        <color rgb="FF000000"/>
        <rFont val="微软雅黑"/>
        <charset val="134"/>
      </rPr>
      <t>文献名邦</t>
    </r>
    <r>
      <rPr>
        <sz val="12"/>
        <color rgb="FF000000"/>
        <rFont val="微软雅黑"/>
        <charset val="134"/>
      </rPr>
      <t xml:space="preserve">”的象征，是最古老的最宏伟的建筑之一。
</t>
    </r>
    <r>
      <rPr>
        <b/>
        <sz val="20"/>
        <color rgb="FF000000"/>
        <rFont val="微软雅黑"/>
        <charset val="134"/>
      </rPr>
      <t>大理古城</t>
    </r>
    <r>
      <rPr>
        <sz val="12"/>
        <color rgb="FF000000"/>
        <rFont val="微软雅黑"/>
        <charset val="134"/>
      </rPr>
      <t>：感受</t>
    </r>
    <r>
      <rPr>
        <b/>
        <sz val="12"/>
        <color rgb="FF000000"/>
        <rFont val="微软雅黑"/>
        <charset val="134"/>
      </rPr>
      <t>南诏古国</t>
    </r>
    <r>
      <rPr>
        <sz val="12"/>
        <color rgb="FF000000"/>
        <rFont val="微软雅黑"/>
        <charset val="134"/>
      </rPr>
      <t>的韵味，体味独特的</t>
    </r>
    <r>
      <rPr>
        <b/>
        <sz val="12"/>
        <color rgb="FF000000"/>
        <rFont val="微软雅黑"/>
        <charset val="134"/>
      </rPr>
      <t>白族风情</t>
    </r>
    <r>
      <rPr>
        <sz val="12"/>
        <color rgb="FF000000"/>
        <rFont val="微软雅黑"/>
        <charset val="134"/>
      </rPr>
      <t>，漫步于驰名中外的</t>
    </r>
    <r>
      <rPr>
        <b/>
        <sz val="12"/>
        <color rgb="FF000000"/>
        <rFont val="微软雅黑"/>
        <charset val="134"/>
      </rPr>
      <t>洋人街</t>
    </r>
    <r>
      <rPr>
        <sz val="12"/>
        <color rgb="FF000000"/>
        <rFont val="微软雅黑"/>
        <charset val="134"/>
      </rPr>
      <t>。</t>
    </r>
  </si>
  <si>
    <t>07:00-07:30</t>
  </si>
  <si>
    <t>07:30-13:00</t>
  </si>
  <si>
    <t>前往大理市</t>
  </si>
  <si>
    <t>13:00-14:30</t>
  </si>
  <si>
    <r>
      <rPr>
        <sz val="12"/>
        <color rgb="FF000000"/>
        <rFont val="微软雅黑"/>
        <charset val="134"/>
      </rPr>
      <t>午餐</t>
    </r>
    <r>
      <rPr>
        <b/>
        <sz val="12"/>
        <color rgb="FF000000"/>
        <rFont val="微软雅黑"/>
        <charset val="134"/>
      </rPr>
      <t>（梅子井酒家）</t>
    </r>
  </si>
  <si>
    <t>14:30-16:30</t>
  </si>
  <si>
    <r>
      <rPr>
        <sz val="12"/>
        <color rgb="FF000000"/>
        <rFont val="微软雅黑"/>
        <charset val="134"/>
      </rPr>
      <t>游览</t>
    </r>
    <r>
      <rPr>
        <b/>
        <sz val="12"/>
        <color rgb="FF000000"/>
        <rFont val="微软雅黑"/>
        <charset val="134"/>
      </rPr>
      <t>崇圣寺三塔</t>
    </r>
  </si>
  <si>
    <t>16:30-16:40</t>
  </si>
  <si>
    <t>前往大理古城</t>
  </si>
  <si>
    <t>16:40-18:00</t>
  </si>
  <si>
    <r>
      <rPr>
        <sz val="12"/>
        <color rgb="FF000000"/>
        <rFont val="微软雅黑"/>
        <charset val="134"/>
      </rPr>
      <t>游览</t>
    </r>
    <r>
      <rPr>
        <b/>
        <sz val="12"/>
        <color rgb="FF000000"/>
        <rFont val="微软雅黑"/>
        <charset val="134"/>
      </rPr>
      <t>大理古城</t>
    </r>
  </si>
  <si>
    <r>
      <rPr>
        <sz val="12"/>
        <color rgb="FF000000"/>
        <rFont val="微软雅黑"/>
        <charset val="134"/>
      </rPr>
      <t>晚餐</t>
    </r>
    <r>
      <rPr>
        <b/>
        <sz val="12"/>
        <color rgb="FF000000"/>
        <rFont val="微软雅黑"/>
        <charset val="134"/>
      </rPr>
      <t>（隆兴院）</t>
    </r>
  </si>
  <si>
    <r>
      <rPr>
        <b/>
        <sz val="18"/>
        <color rgb="FF000000"/>
        <rFont val="微软雅黑"/>
        <charset val="134"/>
      </rPr>
      <t>洱海大游船</t>
    </r>
    <r>
      <rPr>
        <sz val="12"/>
        <color rgb="FF000000"/>
        <rFont val="微软雅黑"/>
        <charset val="134"/>
      </rPr>
      <t>：欣赏</t>
    </r>
    <r>
      <rPr>
        <b/>
        <sz val="12"/>
        <color rgb="FF000000"/>
        <rFont val="微软雅黑"/>
        <charset val="134"/>
      </rPr>
      <t>洱海风光</t>
    </r>
    <r>
      <rPr>
        <sz val="12"/>
        <color rgb="FF000000"/>
        <rFont val="微软雅黑"/>
        <charset val="134"/>
      </rPr>
      <t>，观看</t>
    </r>
    <r>
      <rPr>
        <b/>
        <sz val="12"/>
        <color rgb="FF000000"/>
        <rFont val="微软雅黑"/>
        <charset val="134"/>
      </rPr>
      <t>白族歌舞表演</t>
    </r>
    <r>
      <rPr>
        <sz val="12"/>
        <color rgb="FF000000"/>
        <rFont val="微软雅黑"/>
        <charset val="134"/>
      </rPr>
      <t>，品尝“头苦、二甘、三回味”的</t>
    </r>
    <r>
      <rPr>
        <b/>
        <sz val="12"/>
        <color rgb="FF000000"/>
        <rFont val="微软雅黑"/>
        <charset val="134"/>
      </rPr>
      <t>三道茶</t>
    </r>
    <r>
      <rPr>
        <sz val="12"/>
        <color rgb="FF000000"/>
        <rFont val="微软雅黑"/>
        <charset val="134"/>
      </rPr>
      <t>，还可以登上</t>
    </r>
    <r>
      <rPr>
        <b/>
        <sz val="12"/>
        <color rgb="FF000000"/>
        <rFont val="微软雅黑"/>
        <charset val="134"/>
      </rPr>
      <t>罗荃岛</t>
    </r>
    <r>
      <rPr>
        <sz val="12"/>
        <color rgb="FF000000"/>
        <rFont val="微软雅黑"/>
        <charset val="134"/>
      </rPr>
      <t xml:space="preserve">——洱海最大的岛，整个洱海风光尽收眼底。
</t>
    </r>
    <r>
      <rPr>
        <b/>
        <sz val="20"/>
        <color rgb="FF000000"/>
        <rFont val="微软雅黑"/>
        <charset val="134"/>
      </rPr>
      <t>丽江古城</t>
    </r>
    <r>
      <rPr>
        <sz val="12"/>
        <color rgb="FF000000"/>
        <rFont val="微软雅黑"/>
        <charset val="134"/>
      </rPr>
      <t>：欣赏小桥流水人家，以“家家临溪，户户垂柳”而闻名于世。</t>
    </r>
  </si>
  <si>
    <t>08:00-08:30</t>
  </si>
  <si>
    <t>前往大理桃源码头</t>
  </si>
  <si>
    <r>
      <rPr>
        <sz val="12"/>
        <color rgb="FF000000"/>
        <rFont val="微软雅黑"/>
        <charset val="134"/>
      </rPr>
      <t>乘坐</t>
    </r>
    <r>
      <rPr>
        <b/>
        <sz val="12"/>
        <color rgb="FF000000"/>
        <rFont val="微软雅黑"/>
        <charset val="134"/>
      </rPr>
      <t>洱海大游船游览洱海</t>
    </r>
  </si>
  <si>
    <r>
      <rPr>
        <sz val="12"/>
        <color rgb="FF000000"/>
        <rFont val="微软雅黑"/>
        <charset val="134"/>
      </rPr>
      <t>午餐</t>
    </r>
    <r>
      <rPr>
        <b/>
        <sz val="12"/>
        <color rgb="FF000000"/>
        <rFont val="微软雅黑"/>
        <charset val="134"/>
      </rPr>
      <t>（松梅园）</t>
    </r>
  </si>
  <si>
    <t>13:30-16:30</t>
  </si>
  <si>
    <t>前往丽江市</t>
  </si>
  <si>
    <t>16:30-18:00</t>
  </si>
  <si>
    <r>
      <rPr>
        <sz val="12"/>
        <color rgb="FF000000"/>
        <rFont val="微软雅黑"/>
        <charset val="134"/>
      </rPr>
      <t>游览</t>
    </r>
    <r>
      <rPr>
        <b/>
        <sz val="12"/>
        <color rgb="FF000000"/>
        <rFont val="微软雅黑"/>
        <charset val="134"/>
      </rPr>
      <t>丽江古城</t>
    </r>
  </si>
  <si>
    <r>
      <rPr>
        <sz val="12"/>
        <color rgb="FF000000"/>
        <rFont val="微软雅黑"/>
        <charset val="134"/>
      </rPr>
      <t>晚餐</t>
    </r>
    <r>
      <rPr>
        <b/>
        <sz val="12"/>
        <color rgb="FF000000"/>
        <rFont val="微软雅黑"/>
        <charset val="134"/>
      </rPr>
      <t>（小南国餐厅）</t>
    </r>
  </si>
  <si>
    <t>酒店休息</t>
  </si>
  <si>
    <r>
      <rPr>
        <b/>
        <sz val="20"/>
        <color theme="1"/>
        <rFont val="微软雅黑"/>
        <charset val="134"/>
      </rPr>
      <t>束河古镇</t>
    </r>
    <r>
      <rPr>
        <b/>
        <sz val="14"/>
        <color theme="1"/>
        <rFont val="微软雅黑"/>
        <charset val="134"/>
      </rPr>
      <t>：</t>
    </r>
    <r>
      <rPr>
        <sz val="12"/>
        <color theme="1"/>
        <rFont val="微软雅黑"/>
        <charset val="134"/>
      </rPr>
      <t>意为"</t>
    </r>
    <r>
      <rPr>
        <b/>
        <sz val="12"/>
        <color theme="1"/>
        <rFont val="微软雅黑"/>
        <charset val="134"/>
      </rPr>
      <t>高峰之下的村寨</t>
    </r>
    <r>
      <rPr>
        <sz val="12"/>
        <color theme="1"/>
        <rFont val="微软雅黑"/>
        <charset val="134"/>
      </rPr>
      <t>"，是纳西先民在丽江坝子中最早的聚居地之一，是</t>
    </r>
    <r>
      <rPr>
        <b/>
        <sz val="12"/>
        <color theme="1"/>
        <rFont val="微软雅黑"/>
        <charset val="134"/>
      </rPr>
      <t>茶马古道上保存完好的重要集镇</t>
    </r>
    <r>
      <rPr>
        <sz val="12"/>
        <color theme="1"/>
        <rFont val="微软雅黑"/>
        <charset val="134"/>
      </rPr>
      <t>，也是</t>
    </r>
    <r>
      <rPr>
        <b/>
        <sz val="12"/>
        <color theme="1"/>
        <rFont val="微软雅黑"/>
        <charset val="134"/>
      </rPr>
      <t>纳西先民从农耕文明向商业文明过渡的活标本</t>
    </r>
    <r>
      <rPr>
        <sz val="12"/>
        <color theme="1"/>
        <rFont val="微软雅黑"/>
        <charset val="134"/>
      </rPr>
      <t>，是</t>
    </r>
    <r>
      <rPr>
        <b/>
        <sz val="12"/>
        <color theme="1"/>
        <rFont val="微软雅黑"/>
        <charset val="134"/>
      </rPr>
      <t>对外开放和马帮活动形成的集镇建设典范</t>
    </r>
    <r>
      <rPr>
        <sz val="12"/>
        <color theme="1"/>
        <rFont val="微软雅黑"/>
        <charset val="134"/>
      </rPr>
      <t xml:space="preserve">。
</t>
    </r>
    <r>
      <rPr>
        <b/>
        <sz val="20"/>
        <color theme="1"/>
        <rFont val="微软雅黑"/>
        <charset val="134"/>
      </rPr>
      <t>泸沽湖</t>
    </r>
    <r>
      <rPr>
        <b/>
        <sz val="12"/>
        <color theme="1"/>
        <rFont val="微软雅黑"/>
        <charset val="134"/>
      </rPr>
      <t>：</t>
    </r>
    <r>
      <rPr>
        <sz val="12"/>
        <color theme="1"/>
        <rFont val="微软雅黑"/>
        <charset val="134"/>
      </rPr>
      <t>云南省最高的湖泊，风光旖旎，民风质朴，有“</t>
    </r>
    <r>
      <rPr>
        <b/>
        <sz val="12"/>
        <color theme="1"/>
        <rFont val="微软雅黑"/>
        <charset val="134"/>
      </rPr>
      <t>高原明珠</t>
    </r>
    <r>
      <rPr>
        <sz val="12"/>
        <color theme="1"/>
        <rFont val="微软雅黑"/>
        <charset val="134"/>
      </rPr>
      <t>”之称。一侧居住的摩梭人奉行“男不娶女不嫁”的走婚制度，所以泸沽湖又称“</t>
    </r>
    <r>
      <rPr>
        <b/>
        <sz val="12"/>
        <color theme="1"/>
        <rFont val="微软雅黑"/>
        <charset val="134"/>
      </rPr>
      <t>东方女儿国</t>
    </r>
    <r>
      <rPr>
        <sz val="12"/>
        <color theme="1"/>
        <rFont val="微软雅黑"/>
        <charset val="134"/>
      </rPr>
      <t>”。</t>
    </r>
  </si>
  <si>
    <t>前往束河古镇</t>
  </si>
  <si>
    <r>
      <rPr>
        <sz val="12"/>
        <color rgb="FF000000"/>
        <rFont val="微软雅黑"/>
        <charset val="134"/>
      </rPr>
      <t>游览</t>
    </r>
    <r>
      <rPr>
        <b/>
        <sz val="12"/>
        <color rgb="FF000000"/>
        <rFont val="微软雅黑"/>
        <charset val="134"/>
      </rPr>
      <t>束河古镇</t>
    </r>
  </si>
  <si>
    <r>
      <rPr>
        <sz val="12"/>
        <color rgb="FF000000"/>
        <rFont val="微软雅黑"/>
        <charset val="134"/>
      </rPr>
      <t>午餐</t>
    </r>
    <r>
      <rPr>
        <b/>
        <sz val="12"/>
        <color rgb="FF000000"/>
        <rFont val="微软雅黑"/>
        <charset val="134"/>
      </rPr>
      <t>（千里走单骑）</t>
    </r>
  </si>
  <si>
    <t>13:30-18:00</t>
  </si>
  <si>
    <t>前往泸沽湖</t>
  </si>
  <si>
    <r>
      <rPr>
        <sz val="12"/>
        <color rgb="FF000000"/>
        <rFont val="微软雅黑"/>
        <charset val="134"/>
      </rPr>
      <t>晚餐</t>
    </r>
    <r>
      <rPr>
        <b/>
        <sz val="12"/>
        <color rgb="FFFF0000"/>
        <rFont val="微软雅黑"/>
        <charset val="134"/>
      </rPr>
      <t>（自理）</t>
    </r>
  </si>
  <si>
    <r>
      <rPr>
        <b/>
        <sz val="18"/>
        <rFont val="微软雅黑"/>
        <charset val="134"/>
      </rPr>
      <t>里务比岛</t>
    </r>
    <r>
      <rPr>
        <b/>
        <sz val="12"/>
        <rFont val="微软雅黑"/>
        <charset val="134"/>
      </rPr>
      <t>：</t>
    </r>
    <r>
      <rPr>
        <sz val="12"/>
        <rFont val="微软雅黑"/>
        <charset val="134"/>
      </rPr>
      <t>上岛后沿着一条小径前往岛屿顶部，可以</t>
    </r>
    <r>
      <rPr>
        <b/>
        <sz val="12"/>
        <rFont val="微软雅黑"/>
        <charset val="134"/>
      </rPr>
      <t>环顾湖面，景色优美</t>
    </r>
    <r>
      <rPr>
        <sz val="12"/>
        <rFont val="微软雅黑"/>
        <charset val="134"/>
      </rPr>
      <t>。岛上的</t>
    </r>
    <r>
      <rPr>
        <b/>
        <sz val="12"/>
        <rFont val="微软雅黑"/>
        <charset val="134"/>
      </rPr>
      <t>寺院和白塔</t>
    </r>
    <r>
      <rPr>
        <sz val="12"/>
        <rFont val="微软雅黑"/>
        <charset val="134"/>
      </rPr>
      <t>香火鼎盛，每到</t>
    </r>
    <r>
      <rPr>
        <b/>
        <sz val="12"/>
        <rFont val="微软雅黑"/>
        <charset val="134"/>
      </rPr>
      <t>藏历节日和佛教节庆</t>
    </r>
    <r>
      <rPr>
        <sz val="12"/>
        <rFont val="微软雅黑"/>
        <charset val="134"/>
      </rPr>
      <t>都会有当地人来</t>
    </r>
    <r>
      <rPr>
        <b/>
        <sz val="12"/>
        <rFont val="微软雅黑"/>
        <charset val="134"/>
      </rPr>
      <t>祈福参拜</t>
    </r>
    <r>
      <rPr>
        <sz val="12"/>
        <rFont val="微软雅黑"/>
        <charset val="134"/>
      </rPr>
      <t xml:space="preserve">。
</t>
    </r>
  </si>
  <si>
    <t>前往大落水码头</t>
  </si>
  <si>
    <r>
      <rPr>
        <sz val="12"/>
        <color rgb="FF000000"/>
        <rFont val="微软雅黑"/>
        <charset val="134"/>
      </rPr>
      <t>乘坐</t>
    </r>
    <r>
      <rPr>
        <b/>
        <sz val="12"/>
        <color rgb="FF000000"/>
        <rFont val="微软雅黑"/>
        <charset val="134"/>
      </rPr>
      <t>猪槽船，登里务比岛</t>
    </r>
  </si>
  <si>
    <r>
      <rPr>
        <sz val="12"/>
        <color rgb="FF000000"/>
        <rFont val="微软雅黑"/>
        <charset val="134"/>
      </rPr>
      <t>午餐</t>
    </r>
    <r>
      <rPr>
        <b/>
        <sz val="12"/>
        <color rgb="FFFF0000"/>
        <rFont val="微软雅黑"/>
        <charset val="134"/>
      </rPr>
      <t>（自理）</t>
    </r>
  </si>
  <si>
    <r>
      <rPr>
        <sz val="12"/>
        <color rgb="FF000000"/>
        <rFont val="微软雅黑"/>
        <charset val="134"/>
      </rPr>
      <t>环湖游：</t>
    </r>
    <r>
      <rPr>
        <b/>
        <sz val="12"/>
        <color rgb="FF000000"/>
        <rFont val="微软雅黑"/>
        <charset val="134"/>
      </rPr>
      <t>情人沙滩—里格观景台
            +走婚宴+篝火晚会</t>
    </r>
  </si>
  <si>
    <r>
      <rPr>
        <sz val="12"/>
        <color rgb="FF000000"/>
        <rFont val="微软雅黑"/>
        <charset val="134"/>
      </rPr>
      <t>晚餐</t>
    </r>
    <r>
      <rPr>
        <b/>
        <sz val="12"/>
        <color rgb="FF000000"/>
        <rFont val="微软雅黑"/>
        <charset val="134"/>
      </rPr>
      <t>（走婚宴）</t>
    </r>
  </si>
  <si>
    <t>20:00-21:30</t>
  </si>
  <si>
    <t>篝火晚会</t>
  </si>
  <si>
    <r>
      <rPr>
        <b/>
        <sz val="16"/>
        <rFont val="微软雅黑"/>
        <charset val="134"/>
      </rPr>
      <t xml:space="preserve">
</t>
    </r>
    <r>
      <rPr>
        <b/>
        <sz val="20"/>
        <rFont val="微软雅黑"/>
        <charset val="134"/>
      </rPr>
      <t>银都水乡</t>
    </r>
    <r>
      <rPr>
        <b/>
        <sz val="12"/>
        <rFont val="微软雅黑"/>
        <charset val="134"/>
      </rPr>
      <t>：</t>
    </r>
    <r>
      <rPr>
        <sz val="12"/>
        <rFont val="微软雅黑"/>
        <charset val="134"/>
      </rPr>
      <t>原名</t>
    </r>
    <r>
      <rPr>
        <b/>
        <sz val="12"/>
        <rFont val="微软雅黑"/>
        <charset val="134"/>
      </rPr>
      <t>石寨子</t>
    </r>
    <r>
      <rPr>
        <sz val="12"/>
        <rFont val="微软雅黑"/>
        <charset val="134"/>
      </rPr>
      <t>，景区以银都为亮点、以水乡为特色，融观光购物于一体，成为</t>
    </r>
    <r>
      <rPr>
        <b/>
        <sz val="12"/>
        <rFont val="微软雅黑"/>
        <charset val="134"/>
      </rPr>
      <t>西南地区最大的民族工艺品加工基地和旅游商品集散地</t>
    </r>
    <r>
      <rPr>
        <sz val="12"/>
        <rFont val="微软雅黑"/>
        <charset val="134"/>
      </rPr>
      <t>。园内展示有大量品种丰富做工精湛的手工艺品，而以当地匠人打造的银器最为著称，故石寨子手工艺展示园又有“</t>
    </r>
    <r>
      <rPr>
        <b/>
        <sz val="12"/>
        <rFont val="微软雅黑"/>
        <charset val="134"/>
      </rPr>
      <t>天下第一银都</t>
    </r>
    <r>
      <rPr>
        <sz val="12"/>
        <rFont val="微软雅黑"/>
        <charset val="134"/>
      </rPr>
      <t>”的美誉。</t>
    </r>
  </si>
  <si>
    <t>前往鹤庆银都水乡</t>
  </si>
  <si>
    <r>
      <rPr>
        <sz val="12"/>
        <color rgb="FF000000"/>
        <rFont val="微软雅黑"/>
        <charset val="134"/>
      </rPr>
      <t>游览</t>
    </r>
    <r>
      <rPr>
        <b/>
        <sz val="12"/>
        <color rgb="FF000000"/>
        <rFont val="微软雅黑"/>
        <charset val="134"/>
      </rPr>
      <t>银都水乡</t>
    </r>
  </si>
  <si>
    <r>
      <rPr>
        <sz val="12"/>
        <color rgb="FF000000"/>
        <rFont val="微软雅黑"/>
        <charset val="134"/>
      </rPr>
      <t>游览</t>
    </r>
    <r>
      <rPr>
        <b/>
        <sz val="12"/>
        <color rgb="FF000000"/>
        <rFont val="微软雅黑"/>
        <charset val="134"/>
      </rPr>
      <t>草海</t>
    </r>
  </si>
  <si>
    <r>
      <rPr>
        <b/>
        <sz val="18"/>
        <rFont val="微软雅黑"/>
        <charset val="134"/>
      </rPr>
      <t>黄龙潭</t>
    </r>
    <r>
      <rPr>
        <sz val="12"/>
        <rFont val="微软雅黑"/>
        <charset val="134"/>
      </rPr>
      <t>：不仅是鹤庆重要的水利工程，而且这里潭水清澈，水映峰峦，潭中柳堤分潭为二，是县城附近有名的</t>
    </r>
    <r>
      <rPr>
        <b/>
        <sz val="12"/>
        <rFont val="微软雅黑"/>
        <charset val="134"/>
      </rPr>
      <t>避暑休闲胜地</t>
    </r>
    <r>
      <rPr>
        <sz val="12"/>
        <rFont val="微软雅黑"/>
        <charset val="134"/>
      </rPr>
      <t>。</t>
    </r>
    <r>
      <rPr>
        <sz val="12"/>
        <color theme="8"/>
        <rFont val="微软雅黑"/>
        <charset val="134"/>
      </rPr>
      <t xml:space="preserve">
推荐东航MU5719</t>
    </r>
  </si>
  <si>
    <t>前往黄龙潭</t>
  </si>
  <si>
    <r>
      <rPr>
        <sz val="12"/>
        <color rgb="FF000000"/>
        <rFont val="微软雅黑"/>
        <charset val="134"/>
      </rPr>
      <t>游览</t>
    </r>
    <r>
      <rPr>
        <b/>
        <sz val="12"/>
        <color rgb="FF000000"/>
        <rFont val="微软雅黑"/>
        <charset val="134"/>
      </rPr>
      <t>黄龙潭</t>
    </r>
  </si>
  <si>
    <t>送机</t>
  </si>
  <si>
    <t>项  目  费  用  明  细</t>
  </si>
  <si>
    <t>名称</t>
  </si>
  <si>
    <t>项目</t>
  </si>
  <si>
    <t>数量</t>
  </si>
  <si>
    <t>单位</t>
  </si>
  <si>
    <t>天数/使用次数</t>
  </si>
  <si>
    <t>单价</t>
  </si>
  <si>
    <t>小计</t>
  </si>
  <si>
    <t>备注</t>
  </si>
  <si>
    <t>住宿</t>
  </si>
  <si>
    <t>想住美宿客栈</t>
  </si>
  <si>
    <t>乐家观景大床房</t>
  </si>
  <si>
    <t>间/夜</t>
  </si>
  <si>
    <t>免费宽带；含双早</t>
  </si>
  <si>
    <t>乐家舒适家庭房</t>
  </si>
  <si>
    <t>瑞丽璟彩酒店</t>
  </si>
  <si>
    <t>精品大床房</t>
  </si>
  <si>
    <t>家庭套房</t>
  </si>
  <si>
    <t>大理N度酒店</t>
  </si>
  <si>
    <t>休闲大床房</t>
  </si>
  <si>
    <t>三人间</t>
  </si>
  <si>
    <t>丽江彩云间精品客栈</t>
  </si>
  <si>
    <t>大床房</t>
  </si>
  <si>
    <t>家庭房</t>
  </si>
  <si>
    <t>餐饮</t>
  </si>
  <si>
    <t>极边福地</t>
  </si>
  <si>
    <t>桌/次</t>
  </si>
  <si>
    <t>不含酒水，建议餐标</t>
  </si>
  <si>
    <t>西董花园</t>
  </si>
  <si>
    <t>和顺人家</t>
  </si>
  <si>
    <t>玉泉园</t>
  </si>
  <si>
    <t>侨香斋</t>
  </si>
  <si>
    <t>勐卯宴餐厅</t>
  </si>
  <si>
    <t>泰美好花园餐厅</t>
  </si>
  <si>
    <t>梅子井酒家</t>
  </si>
  <si>
    <t>隆兴院</t>
  </si>
  <si>
    <t>松梅园</t>
  </si>
  <si>
    <t>小南国餐厅</t>
  </si>
  <si>
    <t>千里走单骑</t>
  </si>
  <si>
    <t>交通</t>
  </si>
  <si>
    <t>旅游用车11座奔驰MB</t>
  </si>
  <si>
    <t>辆/次</t>
  </si>
  <si>
    <t>腾冲—束河古镇段，按行程走</t>
  </si>
  <si>
    <t>泸沽湖—鹤庆段，按天包车</t>
  </si>
  <si>
    <t>往返机票</t>
  </si>
  <si>
    <t>人/次</t>
  </si>
  <si>
    <t>去程：MU5292转mu5802  2270                                       回程： JD5282  2910</t>
  </si>
  <si>
    <t>门票</t>
  </si>
  <si>
    <t>和顺古镇</t>
  </si>
  <si>
    <t>不含电瓶车20元/人</t>
  </si>
  <si>
    <t>体验神马拓印</t>
  </si>
  <si>
    <t>此为每人做一张的价格</t>
  </si>
  <si>
    <t>火山国家地质公园</t>
  </si>
  <si>
    <t>不含电瓶车往返15元/人</t>
  </si>
  <si>
    <t>叠水河瀑布</t>
  </si>
  <si>
    <t>一寨两国</t>
  </si>
  <si>
    <t>崇圣寺三塔</t>
  </si>
  <si>
    <t>不含电瓶车往返35元/人</t>
  </si>
  <si>
    <t>大理古城维护费</t>
  </si>
  <si>
    <t>洱海大游船</t>
  </si>
  <si>
    <t>包含白族三道茶表演、歌舞表演、罗荃岛门票</t>
  </si>
  <si>
    <t>丽江古维费</t>
  </si>
  <si>
    <t>束河古镇</t>
  </si>
  <si>
    <t>其他</t>
  </si>
  <si>
    <t>导游服务费</t>
  </si>
  <si>
    <t>人/天</t>
  </si>
  <si>
    <t>腾冲,大理,</t>
  </si>
  <si>
    <t>司陪房</t>
  </si>
  <si>
    <t>包括腾冲导游一间夜</t>
  </si>
  <si>
    <t>矿泉水</t>
  </si>
  <si>
    <t>赠送</t>
  </si>
  <si>
    <t>保险-组合险</t>
  </si>
  <si>
    <t>人</t>
  </si>
  <si>
    <t>地接服务费</t>
  </si>
  <si>
    <t>次</t>
  </si>
  <si>
    <t>合计</t>
  </si>
  <si>
    <t>服务费</t>
  </si>
  <si>
    <t>包含往返机票价格</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</si>
</sst>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 numFmtId="178" formatCode="0_);[Red]\(0\)"/>
  </numFmts>
  <fonts count="47">
    <font>
      <sz val="11"/>
      <color theme="1"/>
      <name val="宋体"/>
      <charset val="134"/>
      <scheme val="minor"/>
    </font>
    <font>
      <sz val="11"/>
      <name val="宋体"/>
      <charset val="134"/>
    </font>
    <font>
      <sz val="11"/>
      <color rgb="FFFF0000"/>
      <name val="宋体"/>
      <charset val="134"/>
    </font>
    <font>
      <sz val="11"/>
      <color indexed="8"/>
      <name val="宋体"/>
      <charset val="134"/>
    </font>
    <font>
      <b/>
      <sz val="20"/>
      <name val="微软雅黑"/>
      <charset val="134"/>
    </font>
    <font>
      <b/>
      <sz val="12"/>
      <color theme="0"/>
      <name val="微软雅黑"/>
      <charset val="134"/>
    </font>
    <font>
      <sz val="12"/>
      <name val="微软雅黑"/>
      <charset val="134"/>
    </font>
    <font>
      <sz val="12"/>
      <color rgb="FFFF0000"/>
      <name val="微软雅黑"/>
      <charset val="134"/>
    </font>
    <font>
      <sz val="12"/>
      <color indexed="8"/>
      <name val="微软雅黑"/>
      <charset val="134"/>
    </font>
    <font>
      <b/>
      <sz val="12"/>
      <name val="微软雅黑"/>
      <charset val="134"/>
    </font>
    <font>
      <b/>
      <sz val="12"/>
      <color indexed="8"/>
      <name val="微软雅黑"/>
      <charset val="134"/>
    </font>
    <font>
      <sz val="12"/>
      <color rgb="FF000000"/>
      <name val="微软雅黑"/>
      <charset val="134"/>
    </font>
    <font>
      <b/>
      <sz val="26"/>
      <color rgb="FF000000"/>
      <name val="微软雅黑"/>
      <charset val="134"/>
    </font>
    <font>
      <sz val="12"/>
      <color theme="8"/>
      <name val="微软雅黑"/>
      <charset val="134"/>
    </font>
    <font>
      <b/>
      <sz val="12"/>
      <color rgb="FF000000"/>
      <name val="微软雅黑"/>
      <charset val="134"/>
    </font>
    <font>
      <b/>
      <sz val="18"/>
      <color rgb="FF000000"/>
      <name val="微软雅黑"/>
      <charset val="134"/>
    </font>
    <font>
      <sz val="11"/>
      <color rgb="FF000000"/>
      <name val="微软雅黑"/>
      <charset val="134"/>
    </font>
    <font>
      <b/>
      <sz val="16"/>
      <color rgb="FF000000"/>
      <name val="微软雅黑"/>
      <charset val="134"/>
    </font>
    <font>
      <b/>
      <sz val="20"/>
      <color theme="1"/>
      <name val="微软雅黑"/>
      <charset val="134"/>
    </font>
    <font>
      <sz val="12"/>
      <color theme="1"/>
      <name val="微软雅黑"/>
      <charset val="134"/>
    </font>
    <font>
      <b/>
      <sz val="18"/>
      <name val="微软雅黑"/>
      <charset val="134"/>
    </font>
    <font>
      <b/>
      <sz val="16"/>
      <name val="微软雅黑"/>
      <charset val="134"/>
    </font>
    <font>
      <b/>
      <sz val="15"/>
      <color theme="3"/>
      <name val="宋体"/>
      <charset val="134"/>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1"/>
      <color rgb="FF000000"/>
      <name val="微软雅黑"/>
      <charset val="134"/>
    </font>
    <font>
      <b/>
      <sz val="14"/>
      <color rgb="FF000000"/>
      <name val="微软雅黑"/>
      <charset val="134"/>
    </font>
    <font>
      <b/>
      <sz val="20"/>
      <color rgb="FF000000"/>
      <name val="微软雅黑"/>
      <charset val="134"/>
    </font>
    <font>
      <b/>
      <sz val="14"/>
      <color theme="1"/>
      <name val="微软雅黑"/>
      <charset val="134"/>
    </font>
    <font>
      <b/>
      <sz val="12"/>
      <color theme="1"/>
      <name val="微软雅黑"/>
      <charset val="134"/>
    </font>
    <font>
      <b/>
      <sz val="12"/>
      <color rgb="FFFF0000"/>
      <name val="微软雅黑"/>
      <charset val="134"/>
    </font>
  </fonts>
  <fills count="3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9" tint="-0.25"/>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6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medium">
        <color auto="1"/>
      </right>
      <top/>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3" borderId="0" applyNumberFormat="0" applyBorder="0" applyAlignment="0" applyProtection="0">
      <alignment vertical="center"/>
    </xf>
    <xf numFmtId="0" fontId="23" fillId="7" borderId="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9" fillId="18"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6" borderId="60" applyNumberFormat="0" applyFont="0" applyAlignment="0" applyProtection="0">
      <alignment vertical="center"/>
    </xf>
    <xf numFmtId="0" fontId="29" fillId="20" borderId="0" applyNumberFormat="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59" applyNumberFormat="0" applyFill="0" applyAlignment="0" applyProtection="0">
      <alignment vertical="center"/>
    </xf>
    <xf numFmtId="0" fontId="24" fillId="0" borderId="59" applyNumberFormat="0" applyFill="0" applyAlignment="0" applyProtection="0">
      <alignment vertical="center"/>
    </xf>
    <xf numFmtId="0" fontId="29" fillId="17" borderId="0" applyNumberFormat="0" applyBorder="0" applyAlignment="0" applyProtection="0">
      <alignment vertical="center"/>
    </xf>
    <xf numFmtId="0" fontId="31" fillId="0" borderId="62" applyNumberFormat="0" applyFill="0" applyAlignment="0" applyProtection="0">
      <alignment vertical="center"/>
    </xf>
    <xf numFmtId="0" fontId="29" fillId="16" borderId="0" applyNumberFormat="0" applyBorder="0" applyAlignment="0" applyProtection="0">
      <alignment vertical="center"/>
    </xf>
    <xf numFmtId="0" fontId="37" fillId="25" borderId="64" applyNumberFormat="0" applyAlignment="0" applyProtection="0">
      <alignment vertical="center"/>
    </xf>
    <xf numFmtId="0" fontId="38" fillId="25" borderId="61" applyNumberFormat="0" applyAlignment="0" applyProtection="0">
      <alignment vertical="center"/>
    </xf>
    <xf numFmtId="0" fontId="39" fillId="34" borderId="65" applyNumberFormat="0" applyAlignment="0" applyProtection="0">
      <alignment vertical="center"/>
    </xf>
    <xf numFmtId="0" fontId="26" fillId="12" borderId="0" applyNumberFormat="0" applyBorder="0" applyAlignment="0" applyProtection="0">
      <alignment vertical="center"/>
    </xf>
    <xf numFmtId="0" fontId="29" fillId="24" borderId="0" applyNumberFormat="0" applyBorder="0" applyAlignment="0" applyProtection="0">
      <alignment vertical="center"/>
    </xf>
    <xf numFmtId="0" fontId="36" fillId="0" borderId="63" applyNumberFormat="0" applyFill="0" applyAlignment="0" applyProtection="0">
      <alignment vertical="center"/>
    </xf>
    <xf numFmtId="0" fontId="40" fillId="0" borderId="66" applyNumberFormat="0" applyFill="0" applyAlignment="0" applyProtection="0">
      <alignment vertical="center"/>
    </xf>
    <xf numFmtId="0" fontId="28" fillId="11" borderId="0" applyNumberFormat="0" applyBorder="0" applyAlignment="0" applyProtection="0">
      <alignment vertical="center"/>
    </xf>
    <xf numFmtId="0" fontId="30" fillId="15" borderId="0" applyNumberFormat="0" applyBorder="0" applyAlignment="0" applyProtection="0">
      <alignment vertical="center"/>
    </xf>
    <xf numFmtId="0" fontId="26" fillId="29" borderId="0" applyNumberFormat="0" applyBorder="0" applyAlignment="0" applyProtection="0">
      <alignment vertical="center"/>
    </xf>
    <xf numFmtId="0" fontId="29" fillId="23" borderId="0" applyNumberFormat="0" applyBorder="0" applyAlignment="0" applyProtection="0">
      <alignment vertical="center"/>
    </xf>
    <xf numFmtId="0" fontId="26" fillId="28" borderId="0" applyNumberFormat="0" applyBorder="0" applyAlignment="0" applyProtection="0">
      <alignment vertical="center"/>
    </xf>
    <xf numFmtId="0" fontId="26" fillId="33" borderId="0" applyNumberFormat="0" applyBorder="0" applyAlignment="0" applyProtection="0">
      <alignment vertical="center"/>
    </xf>
    <xf numFmtId="0" fontId="26" fillId="27" borderId="0" applyNumberFormat="0" applyBorder="0" applyAlignment="0" applyProtection="0">
      <alignment vertical="center"/>
    </xf>
    <xf numFmtId="0" fontId="26" fillId="32" borderId="0" applyNumberFormat="0" applyBorder="0" applyAlignment="0" applyProtection="0">
      <alignment vertical="center"/>
    </xf>
    <xf numFmtId="0" fontId="29" fillId="36" borderId="0" applyNumberFormat="0" applyBorder="0" applyAlignment="0" applyProtection="0">
      <alignment vertical="center"/>
    </xf>
    <xf numFmtId="0" fontId="29" fillId="22" borderId="0" applyNumberFormat="0" applyBorder="0" applyAlignment="0" applyProtection="0">
      <alignment vertical="center"/>
    </xf>
    <xf numFmtId="0" fontId="26" fillId="26" borderId="0" applyNumberFormat="0" applyBorder="0" applyAlignment="0" applyProtection="0">
      <alignment vertical="center"/>
    </xf>
    <xf numFmtId="0" fontId="26" fillId="31" borderId="0" applyNumberFormat="0" applyBorder="0" applyAlignment="0" applyProtection="0">
      <alignment vertical="center"/>
    </xf>
    <xf numFmtId="0" fontId="29" fillId="21" borderId="0" applyNumberFormat="0" applyBorder="0" applyAlignment="0" applyProtection="0">
      <alignment vertical="center"/>
    </xf>
    <xf numFmtId="0" fontId="26" fillId="30" borderId="0" applyNumberFormat="0" applyBorder="0" applyAlignment="0" applyProtection="0">
      <alignment vertical="center"/>
    </xf>
    <xf numFmtId="0" fontId="29" fillId="19" borderId="0" applyNumberFormat="0" applyBorder="0" applyAlignment="0" applyProtection="0">
      <alignment vertical="center"/>
    </xf>
    <xf numFmtId="0" fontId="29" fillId="35" borderId="0" applyNumberFormat="0" applyBorder="0" applyAlignment="0" applyProtection="0">
      <alignment vertical="center"/>
    </xf>
    <xf numFmtId="0" fontId="26" fillId="8" borderId="0" applyNumberFormat="0" applyBorder="0" applyAlignment="0" applyProtection="0">
      <alignment vertical="center"/>
    </xf>
    <xf numFmtId="0" fontId="29" fillId="14" borderId="0" applyNumberFormat="0" applyBorder="0" applyAlignment="0" applyProtection="0">
      <alignment vertical="center"/>
    </xf>
  </cellStyleXfs>
  <cellXfs count="19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3"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vertical="center" wrapText="1"/>
    </xf>
    <xf numFmtId="178" fontId="6" fillId="2" borderId="9" xfId="0" applyNumberFormat="1" applyFont="1" applyFill="1" applyBorder="1" applyAlignment="1">
      <alignment horizontal="center" vertical="center"/>
    </xf>
    <xf numFmtId="0" fontId="6" fillId="2" borderId="9" xfId="0" applyFont="1" applyFill="1" applyBorder="1" applyAlignment="1">
      <alignment horizontal="center" vertical="center"/>
    </xf>
    <xf numFmtId="177" fontId="6" fillId="2" borderId="9" xfId="0" applyNumberFormat="1" applyFont="1" applyFill="1" applyBorder="1" applyAlignment="1">
      <alignment horizontal="center" vertical="center"/>
    </xf>
    <xf numFmtId="0" fontId="6" fillId="2" borderId="10"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178" fontId="6" fillId="2" borderId="12" xfId="0" applyNumberFormat="1" applyFont="1" applyFill="1" applyBorder="1" applyAlignment="1">
      <alignment horizontal="center" vertical="center"/>
    </xf>
    <xf numFmtId="0" fontId="6" fillId="2" borderId="8" xfId="0" applyFont="1" applyFill="1" applyBorder="1" applyAlignment="1">
      <alignment horizontal="center" vertical="center"/>
    </xf>
    <xf numFmtId="177" fontId="6" fillId="2" borderId="8" xfId="0" applyNumberFormat="1" applyFont="1" applyFill="1" applyBorder="1" applyAlignment="1">
      <alignment horizontal="center" vertical="center"/>
    </xf>
    <xf numFmtId="0" fontId="6" fillId="2" borderId="0" xfId="0" applyFont="1" applyFill="1" applyAlignment="1">
      <alignment horizontal="center" vertical="center" wrapText="1"/>
    </xf>
    <xf numFmtId="177" fontId="6" fillId="2" borderId="12" xfId="0" applyNumberFormat="1"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178" fontId="6" fillId="2" borderId="8" xfId="0" applyNumberFormat="1"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vertical="center" wrapText="1"/>
    </xf>
    <xf numFmtId="177" fontId="6" fillId="0" borderId="8"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wrapText="1"/>
    </xf>
    <xf numFmtId="0" fontId="3" fillId="4" borderId="0" xfId="0" applyNumberFormat="1" applyFont="1" applyFill="1" applyBorder="1" applyAlignment="1">
      <alignment vertical="center"/>
    </xf>
    <xf numFmtId="0" fontId="3" fillId="4" borderId="0" xfId="0" applyNumberFormat="1" applyFont="1" applyFill="1" applyBorder="1" applyAlignment="1">
      <alignment horizontal="center" vertical="center"/>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7" fillId="2" borderId="10" xfId="0" applyNumberFormat="1" applyFont="1" applyFill="1" applyBorder="1" applyAlignment="1">
      <alignment horizontal="center" vertical="center" wrapText="1"/>
    </xf>
    <xf numFmtId="0" fontId="6" fillId="4" borderId="19" xfId="0" applyNumberFormat="1" applyFont="1" applyFill="1" applyBorder="1" applyAlignment="1">
      <alignment horizontal="center" vertical="center" wrapText="1"/>
    </xf>
    <xf numFmtId="178" fontId="6" fillId="4" borderId="19" xfId="0" applyNumberFormat="1" applyFont="1" applyFill="1" applyBorder="1" applyAlignment="1">
      <alignment horizontal="center" vertical="center"/>
    </xf>
    <xf numFmtId="0" fontId="6" fillId="4" borderId="19" xfId="0" applyFont="1" applyFill="1" applyBorder="1" applyAlignment="1">
      <alignment horizontal="center" vertical="center"/>
    </xf>
    <xf numFmtId="177" fontId="6" fillId="4" borderId="19" xfId="0" applyNumberFormat="1" applyFont="1" applyFill="1" applyBorder="1" applyAlignment="1">
      <alignment horizontal="center" vertical="center"/>
    </xf>
    <xf numFmtId="0" fontId="6" fillId="2" borderId="6" xfId="0" applyNumberFormat="1" applyFont="1" applyFill="1" applyBorder="1" applyAlignment="1">
      <alignment horizontal="center" vertical="center"/>
    </xf>
    <xf numFmtId="0" fontId="6" fillId="2" borderId="0" xfId="0" applyFont="1" applyFill="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7" xfId="0" applyNumberFormat="1" applyFont="1" applyFill="1" applyBorder="1" applyAlignment="1">
      <alignment horizontal="center" vertical="center"/>
    </xf>
    <xf numFmtId="0" fontId="6" fillId="4" borderId="11" xfId="0" applyNumberFormat="1" applyFont="1" applyFill="1" applyBorder="1" applyAlignment="1">
      <alignment horizontal="center" vertical="center"/>
    </xf>
    <xf numFmtId="178" fontId="6" fillId="4" borderId="11" xfId="0" applyNumberFormat="1" applyFont="1" applyFill="1" applyBorder="1" applyAlignment="1">
      <alignment horizontal="center" vertical="center"/>
    </xf>
    <xf numFmtId="0" fontId="6" fillId="4" borderId="11" xfId="0" applyFont="1" applyFill="1" applyBorder="1" applyAlignment="1">
      <alignment horizontal="center" vertical="center"/>
    </xf>
    <xf numFmtId="177" fontId="6" fillId="4" borderId="11" xfId="0" applyNumberFormat="1" applyFont="1" applyFill="1" applyBorder="1" applyAlignment="1">
      <alignment horizontal="center" vertical="center"/>
    </xf>
    <xf numFmtId="43" fontId="6" fillId="2" borderId="12" xfId="0" applyNumberFormat="1" applyFont="1" applyFill="1" applyBorder="1" applyAlignment="1">
      <alignment horizontal="center" vertical="center"/>
    </xf>
    <xf numFmtId="0" fontId="6" fillId="2" borderId="19" xfId="0" applyFont="1" applyFill="1" applyBorder="1" applyAlignment="1">
      <alignment horizontal="center" vertical="center"/>
    </xf>
    <xf numFmtId="0" fontId="6" fillId="2" borderId="16" xfId="0" applyFont="1" applyFill="1" applyBorder="1" applyAlignment="1">
      <alignment horizontal="center" vertical="center"/>
    </xf>
    <xf numFmtId="0" fontId="6" fillId="4" borderId="0" xfId="0" applyNumberFormat="1" applyFont="1" applyFill="1" applyAlignment="1">
      <alignment horizontal="center" vertical="center"/>
    </xf>
    <xf numFmtId="0" fontId="6" fillId="4" borderId="0" xfId="0" applyNumberFormat="1" applyFont="1" applyFill="1" applyBorder="1" applyAlignment="1">
      <alignment horizontal="center" vertical="center"/>
    </xf>
    <xf numFmtId="43" fontId="6" fillId="4" borderId="11" xfId="0" applyNumberFormat="1" applyFont="1" applyFill="1" applyBorder="1" applyAlignment="1">
      <alignment horizontal="center" vertical="center"/>
    </xf>
    <xf numFmtId="177" fontId="6" fillId="4" borderId="0" xfId="0" applyNumberFormat="1" applyFont="1" applyFill="1" applyBorder="1" applyAlignment="1">
      <alignment horizontal="center" vertical="center"/>
    </xf>
    <xf numFmtId="0" fontId="6" fillId="2"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8" fillId="0" borderId="15" xfId="0" applyNumberFormat="1" applyFont="1" applyFill="1" applyBorder="1" applyAlignment="1">
      <alignment horizontal="center" vertical="center"/>
    </xf>
    <xf numFmtId="0" fontId="8" fillId="0" borderId="22" xfId="0" applyNumberFormat="1" applyFont="1" applyFill="1" applyBorder="1" applyAlignment="1">
      <alignment horizontal="center" vertical="center"/>
    </xf>
    <xf numFmtId="0" fontId="6" fillId="4" borderId="0" xfId="0" applyNumberFormat="1" applyFont="1" applyFill="1" applyBorder="1" applyAlignment="1">
      <alignment horizontal="center" vertical="center" wrapText="1"/>
    </xf>
    <xf numFmtId="178" fontId="6" fillId="4" borderId="0" xfId="0" applyNumberFormat="1" applyFont="1" applyFill="1" applyBorder="1" applyAlignment="1">
      <alignment horizontal="center" vertical="center"/>
    </xf>
    <xf numFmtId="0" fontId="9" fillId="2" borderId="23" xfId="0" applyNumberFormat="1" applyFont="1" applyFill="1" applyBorder="1" applyAlignment="1">
      <alignment horizontal="right" vertical="center"/>
    </xf>
    <xf numFmtId="0" fontId="9" fillId="2" borderId="24" xfId="0" applyNumberFormat="1" applyFont="1" applyFill="1" applyBorder="1" applyAlignment="1">
      <alignment horizontal="right" vertical="center"/>
    </xf>
    <xf numFmtId="0" fontId="9" fillId="2" borderId="25" xfId="0" applyNumberFormat="1" applyFont="1" applyFill="1" applyBorder="1" applyAlignment="1">
      <alignment horizontal="right" vertical="center"/>
    </xf>
    <xf numFmtId="0" fontId="9" fillId="2" borderId="23" xfId="0" applyNumberFormat="1" applyFont="1" applyFill="1" applyBorder="1" applyAlignment="1">
      <alignment horizontal="center" vertical="center"/>
    </xf>
    <xf numFmtId="176" fontId="9" fillId="2" borderId="24" xfId="0" applyNumberFormat="1" applyFont="1" applyFill="1" applyBorder="1" applyAlignment="1">
      <alignment horizontal="right" vertical="center"/>
    </xf>
    <xf numFmtId="176" fontId="6" fillId="2" borderId="24" xfId="0" applyNumberFormat="1" applyFont="1" applyFill="1" applyBorder="1" applyAlignment="1">
      <alignment horizontal="right" vertical="center"/>
    </xf>
    <xf numFmtId="176" fontId="6" fillId="2" borderId="25" xfId="0" applyNumberFormat="1" applyFont="1" applyFill="1" applyBorder="1" applyAlignment="1">
      <alignment horizontal="center" vertical="center"/>
    </xf>
    <xf numFmtId="0" fontId="4" fillId="2" borderId="26" xfId="0" applyFont="1" applyFill="1" applyBorder="1" applyAlignment="1">
      <alignment horizontal="center" vertical="center"/>
    </xf>
    <xf numFmtId="0" fontId="3" fillId="0" borderId="27" xfId="0" applyFont="1" applyFill="1" applyBorder="1" applyAlignment="1">
      <alignment vertical="center"/>
    </xf>
    <xf numFmtId="43" fontId="5" fillId="3" borderId="2" xfId="0" applyNumberFormat="1" applyFont="1" applyFill="1" applyBorder="1" applyAlignment="1">
      <alignment horizontal="center" vertical="center"/>
    </xf>
    <xf numFmtId="0" fontId="5" fillId="3" borderId="26" xfId="0" applyFont="1" applyFill="1" applyBorder="1" applyAlignment="1">
      <alignment horizontal="center" vertical="center"/>
    </xf>
    <xf numFmtId="0" fontId="6" fillId="2" borderId="28" xfId="0" applyFont="1" applyFill="1" applyBorder="1" applyAlignment="1">
      <alignment horizontal="left" vertical="center"/>
    </xf>
    <xf numFmtId="0" fontId="6" fillId="2" borderId="29" xfId="0" applyNumberFormat="1" applyFont="1" applyFill="1" applyBorder="1" applyAlignment="1">
      <alignment horizontal="left" vertical="center"/>
    </xf>
    <xf numFmtId="0" fontId="6" fillId="2" borderId="29" xfId="0" applyFont="1" applyFill="1" applyBorder="1" applyAlignment="1">
      <alignment horizontal="left" vertical="center"/>
    </xf>
    <xf numFmtId="0" fontId="10" fillId="4" borderId="0" xfId="0" applyNumberFormat="1" applyFont="1" applyFill="1" applyBorder="1" applyAlignment="1">
      <alignment horizontal="center" vertical="center"/>
    </xf>
    <xf numFmtId="0" fontId="3" fillId="4" borderId="27" xfId="0" applyNumberFormat="1" applyFont="1" applyFill="1" applyBorder="1" applyAlignment="1">
      <alignment vertical="center"/>
    </xf>
    <xf numFmtId="177" fontId="9" fillId="4" borderId="19" xfId="0" applyNumberFormat="1" applyFont="1" applyFill="1" applyBorder="1" applyAlignment="1">
      <alignment horizontal="center" vertical="center"/>
    </xf>
    <xf numFmtId="0" fontId="6" fillId="4" borderId="30" xfId="0" applyFont="1" applyFill="1" applyBorder="1" applyAlignment="1">
      <alignment horizontal="left" vertical="center"/>
    </xf>
    <xf numFmtId="0" fontId="6" fillId="0" borderId="29" xfId="0" applyFont="1" applyFill="1" applyBorder="1" applyAlignment="1">
      <alignment horizontal="left" vertical="center"/>
    </xf>
    <xf numFmtId="0" fontId="11" fillId="0" borderId="31" xfId="0" applyFont="1" applyFill="1" applyBorder="1" applyAlignment="1">
      <alignment vertical="center" wrapText="1"/>
    </xf>
    <xf numFmtId="177" fontId="9" fillId="4" borderId="11" xfId="0" applyNumberFormat="1" applyFont="1" applyFill="1" applyBorder="1" applyAlignment="1">
      <alignment horizontal="center" vertical="center"/>
    </xf>
    <xf numFmtId="0" fontId="6" fillId="4" borderId="31" xfId="0" applyFont="1" applyFill="1" applyBorder="1" applyAlignment="1">
      <alignment horizontal="left" vertical="center"/>
    </xf>
    <xf numFmtId="0" fontId="6" fillId="2" borderId="3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8" fillId="0" borderId="33"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25" xfId="0" applyNumberFormat="1" applyFont="1" applyFill="1" applyBorder="1" applyAlignment="1">
      <alignment vertical="center"/>
    </xf>
    <xf numFmtId="9" fontId="9" fillId="2" borderId="26" xfId="0" applyNumberFormat="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13" xfId="0" applyFont="1" applyFill="1" applyBorder="1" applyAlignment="1">
      <alignment horizontal="left" vertical="center"/>
    </xf>
    <xf numFmtId="0" fontId="12" fillId="0" borderId="3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26" xfId="0" applyFont="1" applyFill="1" applyBorder="1" applyAlignment="1">
      <alignment horizontal="center" vertical="center"/>
    </xf>
    <xf numFmtId="58" fontId="8" fillId="0" borderId="10" xfId="0" applyNumberFormat="1"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12" xfId="0" applyFont="1" applyFill="1" applyBorder="1" applyAlignment="1">
      <alignment horizontal="center" vertical="center"/>
    </xf>
    <xf numFmtId="0" fontId="13" fillId="0" borderId="22" xfId="0" applyFont="1" applyFill="1" applyBorder="1" applyAlignment="1">
      <alignment horizontal="center" vertical="center" wrapText="1"/>
    </xf>
    <xf numFmtId="0" fontId="14" fillId="0" borderId="36"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8"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36" xfId="0" applyFont="1" applyFill="1" applyBorder="1" applyAlignment="1">
      <alignment horizontal="center" vertical="center"/>
    </xf>
    <xf numFmtId="20" fontId="8" fillId="0" borderId="14" xfId="0" applyNumberFormat="1" applyFont="1" applyFill="1" applyBorder="1" applyAlignment="1">
      <alignment horizontal="center" vertical="center"/>
    </xf>
    <xf numFmtId="0" fontId="8" fillId="0" borderId="37"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1" xfId="0" applyFont="1" applyFill="1" applyBorder="1" applyAlignment="1">
      <alignment horizontal="center" vertical="center"/>
    </xf>
    <xf numFmtId="58" fontId="8" fillId="0" borderId="38" xfId="0" applyNumberFormat="1" applyFont="1" applyFill="1" applyBorder="1" applyAlignment="1">
      <alignment horizontal="center" vertical="center" wrapText="1"/>
    </xf>
    <xf numFmtId="20" fontId="11" fillId="0" borderId="39"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5" fillId="0" borderId="9" xfId="0" applyFont="1" applyFill="1" applyBorder="1" applyAlignment="1">
      <alignment horizontal="left" vertical="center" wrapText="1"/>
    </xf>
    <xf numFmtId="0" fontId="8" fillId="0" borderId="28" xfId="0" applyFont="1" applyFill="1" applyBorder="1" applyAlignment="1">
      <alignment horizontal="center" vertical="center"/>
    </xf>
    <xf numFmtId="0" fontId="8" fillId="0" borderId="40" xfId="0" applyFont="1" applyFill="1" applyBorder="1" applyAlignment="1">
      <alignment horizontal="center" vertical="center"/>
    </xf>
    <xf numFmtId="20" fontId="11" fillId="0" borderId="41"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8" fillId="0" borderId="8" xfId="0" applyFont="1" applyFill="1" applyBorder="1" applyAlignment="1">
      <alignment horizontal="left" vertical="center"/>
    </xf>
    <xf numFmtId="0" fontId="8" fillId="0" borderId="29" xfId="0" applyFont="1" applyFill="1" applyBorder="1" applyAlignment="1">
      <alignment horizontal="center" vertical="center"/>
    </xf>
    <xf numFmtId="0" fontId="8" fillId="0" borderId="42" xfId="0" applyFont="1" applyFill="1" applyBorder="1" applyAlignment="1">
      <alignment horizontal="center" vertical="center"/>
    </xf>
    <xf numFmtId="20" fontId="11" fillId="0" borderId="43"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8" fillId="0" borderId="37" xfId="0" applyFont="1" applyFill="1" applyBorder="1" applyAlignment="1">
      <alignment horizontal="left" vertical="center"/>
    </xf>
    <xf numFmtId="0" fontId="8" fillId="0" borderId="44" xfId="0" applyFont="1" applyFill="1" applyBorder="1" applyAlignment="1">
      <alignment horizontal="center" vertical="center"/>
    </xf>
    <xf numFmtId="58" fontId="8" fillId="0" borderId="3" xfId="0" applyNumberFormat="1" applyFont="1" applyFill="1" applyBorder="1" applyAlignment="1">
      <alignment horizontal="center" vertical="center"/>
    </xf>
    <xf numFmtId="20" fontId="11" fillId="0" borderId="12"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8" fillId="0" borderId="3" xfId="0" applyFont="1" applyFill="1" applyBorder="1" applyAlignment="1">
      <alignment horizontal="center" vertical="center"/>
    </xf>
    <xf numFmtId="20" fontId="11" fillId="0" borderId="8" xfId="0" applyNumberFormat="1" applyFont="1" applyFill="1" applyBorder="1" applyAlignment="1">
      <alignment horizontal="center" vertical="center" wrapText="1"/>
    </xf>
    <xf numFmtId="0" fontId="8" fillId="0" borderId="22" xfId="0" applyFont="1" applyFill="1" applyBorder="1" applyAlignment="1">
      <alignment horizontal="left" vertical="center" wrapText="1"/>
    </xf>
    <xf numFmtId="58" fontId="8" fillId="0" borderId="45" xfId="0" applyNumberFormat="1" applyFont="1" applyFill="1" applyBorder="1" applyAlignment="1">
      <alignment horizontal="center" vertical="center"/>
    </xf>
    <xf numFmtId="0" fontId="8" fillId="0" borderId="46" xfId="0" applyFont="1" applyFill="1" applyBorder="1" applyAlignment="1">
      <alignment horizontal="center" vertical="center"/>
    </xf>
    <xf numFmtId="58" fontId="8" fillId="0" borderId="40" xfId="0" applyNumberFormat="1" applyFont="1" applyFill="1" applyBorder="1" applyAlignment="1">
      <alignment horizontal="center" vertical="center"/>
    </xf>
    <xf numFmtId="0" fontId="16" fillId="0" borderId="22" xfId="0" applyFont="1" applyFill="1" applyBorder="1" applyAlignment="1">
      <alignment horizontal="left" vertical="center" wrapText="1"/>
    </xf>
    <xf numFmtId="58" fontId="8" fillId="0" borderId="42" xfId="0" applyNumberFormat="1" applyFont="1" applyFill="1" applyBorder="1" applyAlignment="1">
      <alignment horizontal="center" vertical="center"/>
    </xf>
    <xf numFmtId="20" fontId="11" fillId="0" borderId="47" xfId="0" applyNumberFormat="1"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6" fillId="0" borderId="49" xfId="0" applyFont="1" applyFill="1" applyBorder="1" applyAlignment="1">
      <alignment horizontal="left" vertical="center" wrapText="1"/>
    </xf>
    <xf numFmtId="0" fontId="8" fillId="0" borderId="50" xfId="0" applyFont="1" applyFill="1" applyBorder="1" applyAlignment="1">
      <alignment horizontal="center" vertical="center"/>
    </xf>
    <xf numFmtId="58" fontId="8" fillId="0" borderId="51" xfId="0" applyNumberFormat="1" applyFont="1" applyFill="1" applyBorder="1" applyAlignment="1">
      <alignment horizontal="center" vertical="center"/>
    </xf>
    <xf numFmtId="0" fontId="11" fillId="0" borderId="0" xfId="0" applyFont="1" applyFill="1" applyAlignment="1">
      <alignment horizontal="left" vertical="center" wrapText="1"/>
    </xf>
    <xf numFmtId="0" fontId="8" fillId="0" borderId="0" xfId="0" applyFont="1" applyFill="1" applyAlignment="1">
      <alignment horizontal="left" vertical="center" wrapText="1"/>
    </xf>
    <xf numFmtId="58" fontId="8" fillId="0" borderId="52" xfId="0" applyNumberFormat="1" applyFont="1" applyFill="1" applyBorder="1" applyAlignment="1">
      <alignment horizontal="center" vertical="center"/>
    </xf>
    <xf numFmtId="0" fontId="8" fillId="0" borderId="32" xfId="0" applyFont="1" applyFill="1" applyBorder="1" applyAlignment="1">
      <alignment horizontal="center" vertical="center"/>
    </xf>
    <xf numFmtId="0" fontId="17" fillId="0" borderId="22"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53"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46" xfId="0" applyFont="1" applyFill="1" applyBorder="1" applyAlignment="1">
      <alignment horizontal="center" vertical="center"/>
    </xf>
    <xf numFmtId="58" fontId="8" fillId="0" borderId="53" xfId="0" applyNumberFormat="1" applyFont="1" applyFill="1" applyBorder="1" applyAlignment="1">
      <alignment horizontal="center" vertical="center"/>
    </xf>
    <xf numFmtId="20" fontId="11" fillId="0" borderId="18" xfId="0" applyNumberFormat="1" applyFont="1" applyFill="1" applyBorder="1" applyAlignment="1">
      <alignment horizontal="center" vertical="center" wrapText="1"/>
    </xf>
    <xf numFmtId="0" fontId="18" fillId="0" borderId="54" xfId="0" applyFont="1" applyFill="1" applyBorder="1" applyAlignment="1">
      <alignment horizontal="left" vertical="center" wrapText="1"/>
    </xf>
    <xf numFmtId="0" fontId="8" fillId="0" borderId="35" xfId="0" applyFont="1" applyFill="1" applyBorder="1" applyAlignment="1">
      <alignment horizontal="center" vertical="center"/>
    </xf>
    <xf numFmtId="20" fontId="11" fillId="0" borderId="14" xfId="0" applyNumberFormat="1" applyFont="1" applyFill="1" applyBorder="1" applyAlignment="1">
      <alignment horizontal="center" vertical="center" wrapText="1"/>
    </xf>
    <xf numFmtId="0" fontId="19" fillId="0" borderId="22" xfId="0" applyFont="1" applyFill="1" applyBorder="1" applyAlignment="1">
      <alignment horizontal="left" vertical="center" wrapText="1"/>
    </xf>
    <xf numFmtId="0" fontId="8" fillId="0" borderId="27" xfId="0" applyFont="1" applyFill="1" applyBorder="1" applyAlignment="1">
      <alignment horizontal="center" vertical="center"/>
    </xf>
    <xf numFmtId="58" fontId="8" fillId="0" borderId="55" xfId="0" applyNumberFormat="1" applyFont="1" applyFill="1" applyBorder="1" applyAlignment="1">
      <alignment horizontal="center" vertical="center"/>
    </xf>
    <xf numFmtId="20" fontId="11" fillId="0" borderId="56" xfId="0" applyNumberFormat="1" applyFont="1" applyFill="1" applyBorder="1" applyAlignment="1">
      <alignment horizontal="center" vertical="center" wrapText="1"/>
    </xf>
    <xf numFmtId="0" fontId="19" fillId="0" borderId="49" xfId="0" applyFont="1" applyFill="1" applyBorder="1" applyAlignment="1">
      <alignment horizontal="left" vertical="center" wrapText="1"/>
    </xf>
    <xf numFmtId="0" fontId="8" fillId="0" borderId="57" xfId="0" applyFont="1" applyFill="1" applyBorder="1" applyAlignment="1">
      <alignment horizontal="center" vertical="center"/>
    </xf>
    <xf numFmtId="58" fontId="8" fillId="0" borderId="34" xfId="0" applyNumberFormat="1" applyFont="1" applyFill="1" applyBorder="1" applyAlignment="1">
      <alignment horizontal="center" vertical="center"/>
    </xf>
    <xf numFmtId="20" fontId="11" fillId="0" borderId="53" xfId="0" applyNumberFormat="1" applyFont="1" applyFill="1" applyBorder="1" applyAlignment="1">
      <alignment horizontal="center" vertical="center" wrapText="1"/>
    </xf>
    <xf numFmtId="0" fontId="11" fillId="0" borderId="54" xfId="0" applyFont="1" applyFill="1" applyBorder="1" applyAlignment="1">
      <alignment horizontal="center" vertical="center" wrapText="1"/>
    </xf>
    <xf numFmtId="0" fontId="20" fillId="0" borderId="54"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4" fillId="0" borderId="8" xfId="0" applyFont="1" applyFill="1" applyBorder="1" applyAlignment="1">
      <alignment horizontal="center" vertical="center" wrapText="1"/>
    </xf>
    <xf numFmtId="58" fontId="8" fillId="0" borderId="58" xfId="0" applyNumberFormat="1" applyFont="1" applyFill="1" applyBorder="1" applyAlignment="1">
      <alignment horizontal="center" vertical="center"/>
    </xf>
    <xf numFmtId="0" fontId="13" fillId="0" borderId="49" xfId="0" applyFont="1" applyFill="1" applyBorder="1" applyAlignment="1">
      <alignment horizontal="left" vertical="center" wrapText="1"/>
    </xf>
    <xf numFmtId="58" fontId="8" fillId="0" borderId="6" xfId="0" applyNumberFormat="1" applyFont="1" applyFill="1" applyBorder="1" applyAlignment="1">
      <alignment horizontal="center" vertical="center"/>
    </xf>
    <xf numFmtId="0" fontId="21" fillId="0" borderId="54" xfId="0" applyFont="1" applyFill="1" applyBorder="1" applyAlignment="1">
      <alignment horizontal="left" vertical="center" wrapText="1"/>
    </xf>
    <xf numFmtId="58" fontId="8" fillId="0" borderId="10" xfId="0" applyNumberFormat="1" applyFont="1" applyFill="1" applyBorder="1" applyAlignment="1">
      <alignment horizontal="center" vertical="center"/>
    </xf>
    <xf numFmtId="20" fontId="11" fillId="0" borderId="15"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20" fontId="11" fillId="0" borderId="16" xfId="0" applyNumberFormat="1" applyFont="1" applyFill="1" applyBorder="1" applyAlignment="1">
      <alignment horizontal="center" vertical="center" wrapText="1"/>
    </xf>
    <xf numFmtId="0" fontId="13" fillId="0" borderId="37" xfId="0" applyFont="1" applyFill="1" applyBorder="1" applyAlignment="1">
      <alignment horizontal="center" vertical="center" wrapText="1"/>
    </xf>
    <xf numFmtId="58" fontId="8" fillId="0" borderId="17"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6350</xdr:colOff>
      <xdr:row>49</xdr:row>
      <xdr:rowOff>14605</xdr:rowOff>
    </xdr:from>
    <xdr:to>
      <xdr:col>5</xdr:col>
      <xdr:colOff>0</xdr:colOff>
      <xdr:row>53</xdr:row>
      <xdr:rowOff>157480</xdr:rowOff>
    </xdr:to>
    <xdr:pic>
      <xdr:nvPicPr>
        <xdr:cNvPr id="6" name="图片 5"/>
        <xdr:cNvPicPr>
          <a:picLocks noChangeAspect="1"/>
        </xdr:cNvPicPr>
      </xdr:nvPicPr>
      <xdr:blipFill>
        <a:blip r:embed="rId1"/>
        <a:stretch>
          <a:fillRect/>
        </a:stretch>
      </xdr:blipFill>
      <xdr:spPr>
        <a:xfrm>
          <a:off x="6911975" y="19567525"/>
          <a:ext cx="3089275" cy="1715135"/>
        </a:xfrm>
        <a:prstGeom prst="rect">
          <a:avLst/>
        </a:prstGeom>
        <a:noFill/>
        <a:ln w="9525">
          <a:noFill/>
        </a:ln>
        <a:effectLst>
          <a:softEdge rad="31750"/>
        </a:effectLst>
      </xdr:spPr>
    </xdr:pic>
    <xdr:clientData/>
  </xdr:twoCellAnchor>
  <xdr:twoCellAnchor editAs="oneCell">
    <xdr:from>
      <xdr:col>4</xdr:col>
      <xdr:colOff>19050</xdr:colOff>
      <xdr:row>11</xdr:row>
      <xdr:rowOff>152400</xdr:rowOff>
    </xdr:from>
    <xdr:to>
      <xdr:col>4</xdr:col>
      <xdr:colOff>3074670</xdr:colOff>
      <xdr:row>15</xdr:row>
      <xdr:rowOff>363220</xdr:rowOff>
    </xdr:to>
    <xdr:pic>
      <xdr:nvPicPr>
        <xdr:cNvPr id="14" name="图片 13" descr="4058646667"/>
        <xdr:cNvPicPr>
          <a:picLocks noChangeAspect="1"/>
        </xdr:cNvPicPr>
      </xdr:nvPicPr>
      <xdr:blipFill>
        <a:blip r:embed="rId2"/>
        <a:stretch>
          <a:fillRect/>
        </a:stretch>
      </xdr:blipFill>
      <xdr:spPr>
        <a:xfrm>
          <a:off x="6924675" y="4768850"/>
          <a:ext cx="3055620" cy="1783080"/>
        </a:xfrm>
        <a:prstGeom prst="rect">
          <a:avLst/>
        </a:prstGeom>
      </xdr:spPr>
    </xdr:pic>
    <xdr:clientData/>
  </xdr:twoCellAnchor>
  <xdr:twoCellAnchor editAs="oneCell">
    <xdr:from>
      <xdr:col>4</xdr:col>
      <xdr:colOff>18415</xdr:colOff>
      <xdr:row>43</xdr:row>
      <xdr:rowOff>230505</xdr:rowOff>
    </xdr:from>
    <xdr:to>
      <xdr:col>4</xdr:col>
      <xdr:colOff>3078480</xdr:colOff>
      <xdr:row>47</xdr:row>
      <xdr:rowOff>373380</xdr:rowOff>
    </xdr:to>
    <xdr:pic>
      <xdr:nvPicPr>
        <xdr:cNvPr id="16" name="图片 15" descr="t0122c18d1cfc01b2db"/>
        <xdr:cNvPicPr>
          <a:picLocks noChangeAspect="1"/>
        </xdr:cNvPicPr>
      </xdr:nvPicPr>
      <xdr:blipFill>
        <a:blip r:embed="rId3"/>
        <a:stretch>
          <a:fillRect/>
        </a:stretch>
      </xdr:blipFill>
      <xdr:spPr>
        <a:xfrm>
          <a:off x="6924040" y="17425035"/>
          <a:ext cx="3060065" cy="1715135"/>
        </a:xfrm>
        <a:prstGeom prst="rect">
          <a:avLst/>
        </a:prstGeom>
      </xdr:spPr>
    </xdr:pic>
    <xdr:clientData/>
  </xdr:twoCellAnchor>
  <xdr:twoCellAnchor editAs="oneCell">
    <xdr:from>
      <xdr:col>4</xdr:col>
      <xdr:colOff>19050</xdr:colOff>
      <xdr:row>39</xdr:row>
      <xdr:rowOff>6985</xdr:rowOff>
    </xdr:from>
    <xdr:to>
      <xdr:col>4</xdr:col>
      <xdr:colOff>3089910</xdr:colOff>
      <xdr:row>43</xdr:row>
      <xdr:rowOff>219710</xdr:rowOff>
    </xdr:to>
    <xdr:pic>
      <xdr:nvPicPr>
        <xdr:cNvPr id="17" name="图片 16" descr="t01fc9e34a62b41f4fb"/>
        <xdr:cNvPicPr>
          <a:picLocks noChangeAspect="1"/>
        </xdr:cNvPicPr>
      </xdr:nvPicPr>
      <xdr:blipFill>
        <a:blip r:embed="rId4"/>
        <a:stretch>
          <a:fillRect/>
        </a:stretch>
      </xdr:blipFill>
      <xdr:spPr>
        <a:xfrm>
          <a:off x="6924675" y="15629255"/>
          <a:ext cx="3070860" cy="1784985"/>
        </a:xfrm>
        <a:prstGeom prst="rect">
          <a:avLst/>
        </a:prstGeom>
      </xdr:spPr>
    </xdr:pic>
    <xdr:clientData/>
  </xdr:twoCellAnchor>
  <xdr:twoCellAnchor editAs="oneCell">
    <xdr:from>
      <xdr:col>4</xdr:col>
      <xdr:colOff>10160</xdr:colOff>
      <xdr:row>77</xdr:row>
      <xdr:rowOff>389890</xdr:rowOff>
    </xdr:from>
    <xdr:to>
      <xdr:col>4</xdr:col>
      <xdr:colOff>3084830</xdr:colOff>
      <xdr:row>82</xdr:row>
      <xdr:rowOff>95885</xdr:rowOff>
    </xdr:to>
    <xdr:pic>
      <xdr:nvPicPr>
        <xdr:cNvPr id="18" name="图片 17" descr="t0134a82968cff20d3e"/>
        <xdr:cNvPicPr>
          <a:picLocks noChangeAspect="1"/>
        </xdr:cNvPicPr>
      </xdr:nvPicPr>
      <xdr:blipFill>
        <a:blip r:embed="rId5"/>
        <a:stretch>
          <a:fillRect/>
        </a:stretch>
      </xdr:blipFill>
      <xdr:spPr>
        <a:xfrm>
          <a:off x="6915785" y="31141035"/>
          <a:ext cx="3074670" cy="1671320"/>
        </a:xfrm>
        <a:prstGeom prst="rect">
          <a:avLst/>
        </a:prstGeom>
      </xdr:spPr>
    </xdr:pic>
    <xdr:clientData/>
  </xdr:twoCellAnchor>
  <xdr:twoCellAnchor editAs="oneCell">
    <xdr:from>
      <xdr:col>4</xdr:col>
      <xdr:colOff>9525</xdr:colOff>
      <xdr:row>68</xdr:row>
      <xdr:rowOff>19050</xdr:rowOff>
    </xdr:from>
    <xdr:to>
      <xdr:col>4</xdr:col>
      <xdr:colOff>3086735</xdr:colOff>
      <xdr:row>72</xdr:row>
      <xdr:rowOff>306070</xdr:rowOff>
    </xdr:to>
    <xdr:pic>
      <xdr:nvPicPr>
        <xdr:cNvPr id="20" name="图片 19" descr="wKgB3FCloYeASEyKAAhvJWgjSlQ27"/>
        <xdr:cNvPicPr>
          <a:picLocks noChangeAspect="1"/>
        </xdr:cNvPicPr>
      </xdr:nvPicPr>
      <xdr:blipFill>
        <a:blip r:embed="rId6"/>
        <a:stretch>
          <a:fillRect/>
        </a:stretch>
      </xdr:blipFill>
      <xdr:spPr>
        <a:xfrm>
          <a:off x="6915150" y="27040205"/>
          <a:ext cx="3077210" cy="1859280"/>
        </a:xfrm>
        <a:prstGeom prst="rect">
          <a:avLst/>
        </a:prstGeom>
      </xdr:spPr>
    </xdr:pic>
    <xdr:clientData/>
  </xdr:twoCellAnchor>
  <xdr:twoCellAnchor editAs="oneCell">
    <xdr:from>
      <xdr:col>4</xdr:col>
      <xdr:colOff>9525</xdr:colOff>
      <xdr:row>6</xdr:row>
      <xdr:rowOff>21590</xdr:rowOff>
    </xdr:from>
    <xdr:to>
      <xdr:col>4</xdr:col>
      <xdr:colOff>3068955</xdr:colOff>
      <xdr:row>10</xdr:row>
      <xdr:rowOff>140335</xdr:rowOff>
    </xdr:to>
    <xdr:pic>
      <xdr:nvPicPr>
        <xdr:cNvPr id="21" name="图片 20" descr="t01ec627275df2a4906"/>
        <xdr:cNvPicPr>
          <a:picLocks noChangeAspect="1"/>
        </xdr:cNvPicPr>
      </xdr:nvPicPr>
      <xdr:blipFill>
        <a:blip r:embed="rId7"/>
        <a:srcRect l="1880" r="1880"/>
        <a:stretch>
          <a:fillRect/>
        </a:stretch>
      </xdr:blipFill>
      <xdr:spPr>
        <a:xfrm>
          <a:off x="6915150" y="2672715"/>
          <a:ext cx="3059430" cy="1691005"/>
        </a:xfrm>
        <a:prstGeom prst="rect">
          <a:avLst/>
        </a:prstGeom>
        <a:effectLst/>
      </xdr:spPr>
    </xdr:pic>
    <xdr:clientData/>
  </xdr:twoCellAnchor>
  <xdr:twoCellAnchor editAs="oneCell">
    <xdr:from>
      <xdr:col>4</xdr:col>
      <xdr:colOff>28575</xdr:colOff>
      <xdr:row>22</xdr:row>
      <xdr:rowOff>104775</xdr:rowOff>
    </xdr:from>
    <xdr:to>
      <xdr:col>4</xdr:col>
      <xdr:colOff>3088005</xdr:colOff>
      <xdr:row>26</xdr:row>
      <xdr:rowOff>356870</xdr:rowOff>
    </xdr:to>
    <xdr:pic>
      <xdr:nvPicPr>
        <xdr:cNvPr id="24" name="图片 23" descr="73343"/>
        <xdr:cNvPicPr>
          <a:picLocks noChangeAspect="1"/>
        </xdr:cNvPicPr>
      </xdr:nvPicPr>
      <xdr:blipFill>
        <a:blip r:embed="rId8"/>
        <a:stretch>
          <a:fillRect/>
        </a:stretch>
      </xdr:blipFill>
      <xdr:spPr>
        <a:xfrm>
          <a:off x="6934200" y="9044940"/>
          <a:ext cx="3059430" cy="1824355"/>
        </a:xfrm>
        <a:prstGeom prst="rect">
          <a:avLst/>
        </a:prstGeom>
      </xdr:spPr>
    </xdr:pic>
    <xdr:clientData/>
  </xdr:twoCellAnchor>
  <xdr:twoCellAnchor editAs="oneCell">
    <xdr:from>
      <xdr:col>4</xdr:col>
      <xdr:colOff>9525</xdr:colOff>
      <xdr:row>82</xdr:row>
      <xdr:rowOff>104775</xdr:rowOff>
    </xdr:from>
    <xdr:to>
      <xdr:col>4</xdr:col>
      <xdr:colOff>3086100</xdr:colOff>
      <xdr:row>85</xdr:row>
      <xdr:rowOff>377825</xdr:rowOff>
    </xdr:to>
    <xdr:pic>
      <xdr:nvPicPr>
        <xdr:cNvPr id="25" name="图片 24" descr="745356488d474f55b336c4a623f311db_720_480_s"/>
        <xdr:cNvPicPr>
          <a:picLocks noChangeAspect="1"/>
        </xdr:cNvPicPr>
      </xdr:nvPicPr>
      <xdr:blipFill>
        <a:blip r:embed="rId9"/>
        <a:stretch>
          <a:fillRect/>
        </a:stretch>
      </xdr:blipFill>
      <xdr:spPr>
        <a:xfrm>
          <a:off x="6915150" y="32821245"/>
          <a:ext cx="3076575" cy="1668780"/>
        </a:xfrm>
        <a:prstGeom prst="rect">
          <a:avLst/>
        </a:prstGeom>
      </xdr:spPr>
    </xdr:pic>
    <xdr:clientData/>
  </xdr:twoCellAnchor>
  <xdr:twoCellAnchor editAs="oneCell">
    <xdr:from>
      <xdr:col>4</xdr:col>
      <xdr:colOff>19050</xdr:colOff>
      <xdr:row>28</xdr:row>
      <xdr:rowOff>28575</xdr:rowOff>
    </xdr:from>
    <xdr:to>
      <xdr:col>4</xdr:col>
      <xdr:colOff>3086735</xdr:colOff>
      <xdr:row>33</xdr:row>
      <xdr:rowOff>19050</xdr:rowOff>
    </xdr:to>
    <xdr:pic>
      <xdr:nvPicPr>
        <xdr:cNvPr id="26" name="图片 25" descr="CghzfVTjD2OAJ8L0AAJw-c2ZL-s635_C_1600_1200_Mtg_7"/>
        <xdr:cNvPicPr>
          <a:picLocks noChangeAspect="1"/>
        </xdr:cNvPicPr>
      </xdr:nvPicPr>
      <xdr:blipFill>
        <a:blip r:embed="rId10"/>
        <a:stretch>
          <a:fillRect/>
        </a:stretch>
      </xdr:blipFill>
      <xdr:spPr>
        <a:xfrm>
          <a:off x="6924675" y="11327130"/>
          <a:ext cx="3067685" cy="1955800"/>
        </a:xfrm>
        <a:prstGeom prst="rect">
          <a:avLst/>
        </a:prstGeom>
      </xdr:spPr>
    </xdr:pic>
    <xdr:clientData/>
  </xdr:twoCellAnchor>
  <xdr:twoCellAnchor editAs="oneCell">
    <xdr:from>
      <xdr:col>3</xdr:col>
      <xdr:colOff>2828925</xdr:colOff>
      <xdr:row>32</xdr:row>
      <xdr:rowOff>381000</xdr:rowOff>
    </xdr:from>
    <xdr:to>
      <xdr:col>4</xdr:col>
      <xdr:colOff>3043555</xdr:colOff>
      <xdr:row>37</xdr:row>
      <xdr:rowOff>365125</xdr:rowOff>
    </xdr:to>
    <xdr:pic>
      <xdr:nvPicPr>
        <xdr:cNvPr id="27" name="图片 26" descr="t0178b934f7f71666b5"/>
        <xdr:cNvPicPr>
          <a:picLocks noChangeAspect="1"/>
        </xdr:cNvPicPr>
      </xdr:nvPicPr>
      <xdr:blipFill>
        <a:blip r:embed="rId11"/>
        <a:stretch>
          <a:fillRect/>
        </a:stretch>
      </xdr:blipFill>
      <xdr:spPr>
        <a:xfrm>
          <a:off x="6896100" y="13251815"/>
          <a:ext cx="3053080" cy="1949450"/>
        </a:xfrm>
        <a:prstGeom prst="rect">
          <a:avLst/>
        </a:prstGeom>
      </xdr:spPr>
    </xdr:pic>
    <xdr:clientData/>
  </xdr:twoCellAnchor>
  <xdr:twoCellAnchor editAs="oneCell">
    <xdr:from>
      <xdr:col>4</xdr:col>
      <xdr:colOff>28575</xdr:colOff>
      <xdr:row>53</xdr:row>
      <xdr:rowOff>170815</xdr:rowOff>
    </xdr:from>
    <xdr:to>
      <xdr:col>4</xdr:col>
      <xdr:colOff>3087370</xdr:colOff>
      <xdr:row>57</xdr:row>
      <xdr:rowOff>372110</xdr:rowOff>
    </xdr:to>
    <xdr:pic>
      <xdr:nvPicPr>
        <xdr:cNvPr id="28" name="图片 27" descr="t01dff3dd6b92cc4f28"/>
        <xdr:cNvPicPr>
          <a:picLocks noChangeAspect="1"/>
        </xdr:cNvPicPr>
      </xdr:nvPicPr>
      <xdr:blipFill>
        <a:blip r:embed="rId12"/>
        <a:stretch>
          <a:fillRect/>
        </a:stretch>
      </xdr:blipFill>
      <xdr:spPr>
        <a:xfrm>
          <a:off x="6934200" y="21295995"/>
          <a:ext cx="3058795" cy="1773555"/>
        </a:xfrm>
        <a:prstGeom prst="rect">
          <a:avLst/>
        </a:prstGeom>
      </xdr:spPr>
    </xdr:pic>
    <xdr:clientData/>
  </xdr:twoCellAnchor>
  <xdr:twoCellAnchor editAs="oneCell">
    <xdr:from>
      <xdr:col>4</xdr:col>
      <xdr:colOff>28575</xdr:colOff>
      <xdr:row>59</xdr:row>
      <xdr:rowOff>6985</xdr:rowOff>
    </xdr:from>
    <xdr:to>
      <xdr:col>4</xdr:col>
      <xdr:colOff>3091180</xdr:colOff>
      <xdr:row>63</xdr:row>
      <xdr:rowOff>27305</xdr:rowOff>
    </xdr:to>
    <xdr:pic>
      <xdr:nvPicPr>
        <xdr:cNvPr id="29" name="图片 28" descr="t018e0d168ccbd29584"/>
        <xdr:cNvPicPr>
          <a:picLocks noChangeAspect="1"/>
        </xdr:cNvPicPr>
      </xdr:nvPicPr>
      <xdr:blipFill>
        <a:blip r:embed="rId13"/>
        <a:stretch>
          <a:fillRect/>
        </a:stretch>
      </xdr:blipFill>
      <xdr:spPr>
        <a:xfrm>
          <a:off x="6934200" y="23490555"/>
          <a:ext cx="3062605" cy="1592580"/>
        </a:xfrm>
        <a:prstGeom prst="rect">
          <a:avLst/>
        </a:prstGeom>
      </xdr:spPr>
    </xdr:pic>
    <xdr:clientData/>
  </xdr:twoCellAnchor>
  <xdr:twoCellAnchor editAs="oneCell">
    <xdr:from>
      <xdr:col>4</xdr:col>
      <xdr:colOff>19050</xdr:colOff>
      <xdr:row>63</xdr:row>
      <xdr:rowOff>38100</xdr:rowOff>
    </xdr:from>
    <xdr:to>
      <xdr:col>4</xdr:col>
      <xdr:colOff>3087370</xdr:colOff>
      <xdr:row>66</xdr:row>
      <xdr:rowOff>374015</xdr:rowOff>
    </xdr:to>
    <xdr:pic>
      <xdr:nvPicPr>
        <xdr:cNvPr id="30" name="图片 29" descr="t01837f4d49987e40c8"/>
        <xdr:cNvPicPr>
          <a:picLocks noChangeAspect="1"/>
        </xdr:cNvPicPr>
      </xdr:nvPicPr>
      <xdr:blipFill>
        <a:blip r:embed="rId14"/>
        <a:stretch>
          <a:fillRect/>
        </a:stretch>
      </xdr:blipFill>
      <xdr:spPr>
        <a:xfrm>
          <a:off x="6924675" y="25093930"/>
          <a:ext cx="3068320" cy="1515110"/>
        </a:xfrm>
        <a:prstGeom prst="rect">
          <a:avLst/>
        </a:prstGeom>
      </xdr:spPr>
    </xdr:pic>
    <xdr:clientData/>
  </xdr:twoCellAnchor>
  <xdr:twoCellAnchor editAs="oneCell">
    <xdr:from>
      <xdr:col>4</xdr:col>
      <xdr:colOff>19050</xdr:colOff>
      <xdr:row>72</xdr:row>
      <xdr:rowOff>314960</xdr:rowOff>
    </xdr:from>
    <xdr:to>
      <xdr:col>4</xdr:col>
      <xdr:colOff>3079750</xdr:colOff>
      <xdr:row>76</xdr:row>
      <xdr:rowOff>359410</xdr:rowOff>
    </xdr:to>
    <xdr:pic>
      <xdr:nvPicPr>
        <xdr:cNvPr id="31" name="图片 30" descr="t015f5ea6f6e979fad4"/>
        <xdr:cNvPicPr>
          <a:picLocks noChangeAspect="1"/>
        </xdr:cNvPicPr>
      </xdr:nvPicPr>
      <xdr:blipFill>
        <a:blip r:embed="rId15"/>
        <a:stretch>
          <a:fillRect/>
        </a:stretch>
      </xdr:blipFill>
      <xdr:spPr>
        <a:xfrm>
          <a:off x="6924675" y="28908375"/>
          <a:ext cx="3060700" cy="1809115"/>
        </a:xfrm>
        <a:prstGeom prst="rect">
          <a:avLst/>
        </a:prstGeom>
      </xdr:spPr>
    </xdr:pic>
    <xdr:clientData/>
  </xdr:twoCellAnchor>
  <xdr:twoCellAnchor editAs="oneCell">
    <xdr:from>
      <xdr:col>4</xdr:col>
      <xdr:colOff>9525</xdr:colOff>
      <xdr:row>87</xdr:row>
      <xdr:rowOff>6985</xdr:rowOff>
    </xdr:from>
    <xdr:to>
      <xdr:col>4</xdr:col>
      <xdr:colOff>3077210</xdr:colOff>
      <xdr:row>92</xdr:row>
      <xdr:rowOff>372110</xdr:rowOff>
    </xdr:to>
    <xdr:pic>
      <xdr:nvPicPr>
        <xdr:cNvPr id="32" name="图片 31" descr="t012a3890f1c56b0c18"/>
        <xdr:cNvPicPr>
          <a:picLocks noChangeAspect="1"/>
        </xdr:cNvPicPr>
      </xdr:nvPicPr>
      <xdr:blipFill>
        <a:blip r:embed="rId16"/>
        <a:stretch>
          <a:fillRect/>
        </a:stretch>
      </xdr:blipFill>
      <xdr:spPr>
        <a:xfrm>
          <a:off x="6915150" y="34905315"/>
          <a:ext cx="3067685" cy="2330450"/>
        </a:xfrm>
        <a:prstGeom prst="rect">
          <a:avLst/>
        </a:prstGeom>
      </xdr:spPr>
    </xdr:pic>
    <xdr:clientData/>
  </xdr:twoCellAnchor>
  <xdr:twoCellAnchor editAs="oneCell">
    <xdr:from>
      <xdr:col>4</xdr:col>
      <xdr:colOff>9525</xdr:colOff>
      <xdr:row>17</xdr:row>
      <xdr:rowOff>6985</xdr:rowOff>
    </xdr:from>
    <xdr:to>
      <xdr:col>4</xdr:col>
      <xdr:colOff>3086100</xdr:colOff>
      <xdr:row>22</xdr:row>
      <xdr:rowOff>144780</xdr:rowOff>
    </xdr:to>
    <xdr:pic>
      <xdr:nvPicPr>
        <xdr:cNvPr id="33" name="图片 32" descr="212029sctcwwvcwcwblsht"/>
        <xdr:cNvPicPr>
          <a:picLocks noChangeAspect="1"/>
        </xdr:cNvPicPr>
      </xdr:nvPicPr>
      <xdr:blipFill>
        <a:blip r:embed="rId17"/>
        <a:stretch>
          <a:fillRect/>
        </a:stretch>
      </xdr:blipFill>
      <xdr:spPr>
        <a:xfrm>
          <a:off x="6915150" y="6981825"/>
          <a:ext cx="3076575" cy="210312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55"/>
  <sheetViews>
    <sheetView topLeftCell="A61" workbookViewId="0">
      <selection activeCell="C73" sqref="C73"/>
    </sheetView>
  </sheetViews>
  <sheetFormatPr defaultColWidth="23" defaultRowHeight="33" customHeight="1" outlineLevelCol="4"/>
  <cols>
    <col min="1" max="1" width="9.75" style="99" customWidth="1"/>
    <col min="2" max="2" width="14.75" style="99" customWidth="1"/>
    <col min="3" max="3" width="28.875" style="100" customWidth="1"/>
    <col min="4" max="4" width="37.25" style="99" customWidth="1"/>
    <col min="5" max="5" width="40.625" style="99" customWidth="1"/>
    <col min="6" max="16384" width="23" style="99"/>
  </cols>
  <sheetData>
    <row r="1" s="99" customFormat="1" ht="54" customHeight="1" spans="1:5">
      <c r="A1" s="103" t="s">
        <v>0</v>
      </c>
      <c r="B1" s="104"/>
      <c r="C1" s="104"/>
      <c r="D1" s="104"/>
      <c r="E1" s="105"/>
    </row>
    <row r="2" s="100" customFormat="1" ht="30.95" customHeight="1" spans="1:5">
      <c r="A2" s="106" t="s">
        <v>1</v>
      </c>
      <c r="B2" s="107" t="s">
        <v>2</v>
      </c>
      <c r="C2" s="108" t="s">
        <v>3</v>
      </c>
      <c r="D2" s="108" t="s">
        <v>4</v>
      </c>
      <c r="E2" s="109" t="s">
        <v>5</v>
      </c>
    </row>
    <row r="3" s="100" customFormat="1" ht="30.95" customHeight="1" spans="1:5">
      <c r="A3" s="110">
        <v>42949</v>
      </c>
      <c r="B3" s="111" t="s">
        <v>6</v>
      </c>
      <c r="C3" s="112" t="s">
        <v>7</v>
      </c>
      <c r="D3" s="113" t="s">
        <v>8</v>
      </c>
      <c r="E3" s="114" t="s">
        <v>9</v>
      </c>
    </row>
    <row r="4" s="100" customFormat="1" ht="30.95" customHeight="1" spans="1:5">
      <c r="A4" s="110"/>
      <c r="B4" s="115" t="s">
        <v>10</v>
      </c>
      <c r="C4" s="116" t="s">
        <v>11</v>
      </c>
      <c r="D4" s="117"/>
      <c r="E4" s="118"/>
    </row>
    <row r="5" s="100" customFormat="1" ht="30.95" customHeight="1" spans="1:5">
      <c r="A5" s="110"/>
      <c r="B5" s="119">
        <v>0.875</v>
      </c>
      <c r="C5" s="120" t="s">
        <v>12</v>
      </c>
      <c r="D5" s="117"/>
      <c r="E5" s="118"/>
    </row>
    <row r="6" s="101" customFormat="1" ht="30.95" customHeight="1" spans="1:5">
      <c r="A6" s="121" t="s">
        <v>1</v>
      </c>
      <c r="B6" s="122" t="s">
        <v>2</v>
      </c>
      <c r="C6" s="108" t="s">
        <v>3</v>
      </c>
      <c r="D6" s="108" t="s">
        <v>4</v>
      </c>
      <c r="E6" s="109" t="s">
        <v>5</v>
      </c>
    </row>
    <row r="7" s="101" customFormat="1" ht="30.95" customHeight="1" spans="1:5">
      <c r="A7" s="123">
        <v>42950</v>
      </c>
      <c r="B7" s="124">
        <v>0.333333333333333</v>
      </c>
      <c r="C7" s="125" t="s">
        <v>13</v>
      </c>
      <c r="D7" s="126" t="s">
        <v>14</v>
      </c>
      <c r="E7" s="127"/>
    </row>
    <row r="8" s="101" customFormat="1" ht="30.95" customHeight="1" spans="1:5">
      <c r="A8" s="128"/>
      <c r="B8" s="129" t="s">
        <v>15</v>
      </c>
      <c r="C8" s="130" t="s">
        <v>16</v>
      </c>
      <c r="D8" s="131"/>
      <c r="E8" s="132"/>
    </row>
    <row r="9" s="101" customFormat="1" ht="30.95" customHeight="1" spans="1:5">
      <c r="A9" s="128"/>
      <c r="B9" s="129" t="s">
        <v>17</v>
      </c>
      <c r="C9" s="130" t="s">
        <v>18</v>
      </c>
      <c r="D9" s="131"/>
      <c r="E9" s="132"/>
    </row>
    <row r="10" s="101" customFormat="1" ht="30.95" customHeight="1" spans="1:5">
      <c r="A10" s="128"/>
      <c r="B10" s="129" t="s">
        <v>19</v>
      </c>
      <c r="C10" s="130" t="s">
        <v>20</v>
      </c>
      <c r="D10" s="131"/>
      <c r="E10" s="132"/>
    </row>
    <row r="11" s="101" customFormat="1" ht="30.95" customHeight="1" spans="1:5">
      <c r="A11" s="128"/>
      <c r="B11" s="129" t="s">
        <v>21</v>
      </c>
      <c r="C11" s="130" t="s">
        <v>22</v>
      </c>
      <c r="D11" s="131"/>
      <c r="E11" s="132"/>
    </row>
    <row r="12" s="101" customFormat="1" ht="30.95" customHeight="1" spans="1:5">
      <c r="A12" s="128"/>
      <c r="B12" s="129" t="s">
        <v>23</v>
      </c>
      <c r="C12" s="130" t="s">
        <v>24</v>
      </c>
      <c r="D12" s="131"/>
      <c r="E12" s="132"/>
    </row>
    <row r="13" s="101" customFormat="1" ht="30.95" customHeight="1" spans="1:5">
      <c r="A13" s="128"/>
      <c r="B13" s="129" t="s">
        <v>25</v>
      </c>
      <c r="C13" s="130" t="s">
        <v>26</v>
      </c>
      <c r="D13" s="131"/>
      <c r="E13" s="132"/>
    </row>
    <row r="14" s="101" customFormat="1" ht="30.95" customHeight="1" spans="1:5">
      <c r="A14" s="128"/>
      <c r="B14" s="129" t="s">
        <v>27</v>
      </c>
      <c r="C14" s="130" t="s">
        <v>28</v>
      </c>
      <c r="D14" s="131"/>
      <c r="E14" s="132"/>
    </row>
    <row r="15" s="101" customFormat="1" ht="30.95" customHeight="1" spans="1:5">
      <c r="A15" s="128"/>
      <c r="B15" s="129" t="s">
        <v>29</v>
      </c>
      <c r="C15" s="130" t="s">
        <v>30</v>
      </c>
      <c r="D15" s="131"/>
      <c r="E15" s="132"/>
    </row>
    <row r="16" s="101" customFormat="1" ht="30.95" customHeight="1" spans="1:5">
      <c r="A16" s="133"/>
      <c r="B16" s="134">
        <v>0.854166666666667</v>
      </c>
      <c r="C16" s="135" t="s">
        <v>31</v>
      </c>
      <c r="D16" s="136"/>
      <c r="E16" s="137"/>
    </row>
    <row r="17" s="101" customFormat="1" ht="30.95" customHeight="1" spans="1:5">
      <c r="A17" s="121" t="s">
        <v>1</v>
      </c>
      <c r="B17" s="122" t="s">
        <v>2</v>
      </c>
      <c r="C17" s="108" t="s">
        <v>3</v>
      </c>
      <c r="D17" s="108" t="s">
        <v>4</v>
      </c>
      <c r="E17" s="109" t="s">
        <v>5</v>
      </c>
    </row>
    <row r="18" s="101" customFormat="1" ht="30.95" customHeight="1" spans="1:5">
      <c r="A18" s="138">
        <v>42951</v>
      </c>
      <c r="B18" s="139">
        <v>0.333333333333333</v>
      </c>
      <c r="C18" s="140" t="s">
        <v>13</v>
      </c>
      <c r="D18" s="141" t="s">
        <v>32</v>
      </c>
      <c r="E18" s="118"/>
    </row>
    <row r="19" s="101" customFormat="1" ht="30.95" customHeight="1" spans="1:5">
      <c r="A19" s="142"/>
      <c r="B19" s="143" t="s">
        <v>15</v>
      </c>
      <c r="C19" s="130" t="s">
        <v>16</v>
      </c>
      <c r="D19" s="144"/>
      <c r="E19" s="118"/>
    </row>
    <row r="20" s="101" customFormat="1" ht="30.95" customHeight="1" spans="1:5">
      <c r="A20" s="142"/>
      <c r="B20" s="143" t="s">
        <v>17</v>
      </c>
      <c r="C20" s="130" t="s">
        <v>33</v>
      </c>
      <c r="D20" s="144"/>
      <c r="E20" s="118"/>
    </row>
    <row r="21" s="101" customFormat="1" ht="30.95" customHeight="1" spans="1:5">
      <c r="A21" s="142"/>
      <c r="B21" s="143" t="s">
        <v>19</v>
      </c>
      <c r="C21" s="130" t="s">
        <v>34</v>
      </c>
      <c r="D21" s="144"/>
      <c r="E21" s="118"/>
    </row>
    <row r="22" s="101" customFormat="1" ht="30.95" customHeight="1" spans="1:5">
      <c r="A22" s="142"/>
      <c r="B22" s="143" t="s">
        <v>21</v>
      </c>
      <c r="C22" s="130" t="s">
        <v>35</v>
      </c>
      <c r="D22" s="144"/>
      <c r="E22" s="118"/>
    </row>
    <row r="23" s="101" customFormat="1" ht="30.95" customHeight="1" spans="1:5">
      <c r="A23" s="142"/>
      <c r="B23" s="143" t="s">
        <v>23</v>
      </c>
      <c r="C23" s="130" t="s">
        <v>36</v>
      </c>
      <c r="D23" s="144"/>
      <c r="E23" s="118"/>
    </row>
    <row r="24" s="101" customFormat="1" ht="30.95" customHeight="1" spans="1:5">
      <c r="A24" s="142"/>
      <c r="B24" s="143" t="s">
        <v>25</v>
      </c>
      <c r="C24" s="130" t="s">
        <v>37</v>
      </c>
      <c r="D24" s="144"/>
      <c r="E24" s="118"/>
    </row>
    <row r="25" s="101" customFormat="1" ht="30.95" customHeight="1" spans="1:5">
      <c r="A25" s="142"/>
      <c r="B25" s="143" t="s">
        <v>27</v>
      </c>
      <c r="C25" s="130" t="s">
        <v>38</v>
      </c>
      <c r="D25" s="144"/>
      <c r="E25" s="118"/>
    </row>
    <row r="26" s="101" customFormat="1" ht="30.95" customHeight="1" spans="1:5">
      <c r="A26" s="142"/>
      <c r="B26" s="143" t="s">
        <v>29</v>
      </c>
      <c r="C26" s="130" t="s">
        <v>39</v>
      </c>
      <c r="D26" s="144"/>
      <c r="E26" s="118"/>
    </row>
    <row r="27" s="101" customFormat="1" ht="30.95" customHeight="1" spans="1:5">
      <c r="A27" s="142"/>
      <c r="B27" s="143">
        <v>0.854166666666667</v>
      </c>
      <c r="C27" s="130" t="s">
        <v>31</v>
      </c>
      <c r="D27" s="144"/>
      <c r="E27" s="118"/>
    </row>
    <row r="28" s="101" customFormat="1" ht="30.95" customHeight="1" spans="1:5">
      <c r="A28" s="121" t="s">
        <v>1</v>
      </c>
      <c r="B28" s="122" t="s">
        <v>2</v>
      </c>
      <c r="C28" s="108" t="s">
        <v>3</v>
      </c>
      <c r="D28" s="108" t="s">
        <v>4</v>
      </c>
      <c r="E28" s="109" t="s">
        <v>5</v>
      </c>
    </row>
    <row r="29" s="101" customFormat="1" ht="30.95" customHeight="1" spans="1:5">
      <c r="A29" s="145">
        <v>42952</v>
      </c>
      <c r="B29" s="124">
        <v>0.333333333333333</v>
      </c>
      <c r="C29" s="125" t="s">
        <v>13</v>
      </c>
      <c r="D29" s="141" t="s">
        <v>40</v>
      </c>
      <c r="E29" s="146"/>
    </row>
    <row r="30" s="101" customFormat="1" ht="30.95" customHeight="1" spans="1:5">
      <c r="A30" s="147"/>
      <c r="B30" s="129" t="s">
        <v>15</v>
      </c>
      <c r="C30" s="130" t="s">
        <v>16</v>
      </c>
      <c r="D30" s="148"/>
      <c r="E30" s="118"/>
    </row>
    <row r="31" s="101" customFormat="1" ht="30.95" customHeight="1" spans="1:5">
      <c r="A31" s="147"/>
      <c r="B31" s="129" t="s">
        <v>41</v>
      </c>
      <c r="C31" s="130" t="s">
        <v>42</v>
      </c>
      <c r="D31" s="148"/>
      <c r="E31" s="118"/>
    </row>
    <row r="32" s="101" customFormat="1" ht="30.95" customHeight="1" spans="1:5">
      <c r="A32" s="147"/>
      <c r="B32" s="129" t="s">
        <v>43</v>
      </c>
      <c r="C32" s="130" t="s">
        <v>44</v>
      </c>
      <c r="D32" s="148"/>
      <c r="E32" s="118"/>
    </row>
    <row r="33" s="101" customFormat="1" ht="30.95" customHeight="1" spans="1:5">
      <c r="A33" s="147"/>
      <c r="B33" s="129" t="s">
        <v>45</v>
      </c>
      <c r="C33" s="130" t="s">
        <v>46</v>
      </c>
      <c r="D33" s="148"/>
      <c r="E33" s="118"/>
    </row>
    <row r="34" s="101" customFormat="1" ht="30.95" customHeight="1" spans="1:5">
      <c r="A34" s="147"/>
      <c r="B34" s="129" t="s">
        <v>47</v>
      </c>
      <c r="C34" s="130" t="s">
        <v>48</v>
      </c>
      <c r="D34" s="148"/>
      <c r="E34" s="118"/>
    </row>
    <row r="35" s="101" customFormat="1" ht="30.95" customHeight="1" spans="1:5">
      <c r="A35" s="147"/>
      <c r="B35" s="129" t="s">
        <v>49</v>
      </c>
      <c r="C35" s="130" t="s">
        <v>50</v>
      </c>
      <c r="D35" s="148"/>
      <c r="E35" s="118"/>
    </row>
    <row r="36" s="101" customFormat="1" ht="30.95" customHeight="1" spans="1:5">
      <c r="A36" s="147"/>
      <c r="B36" s="129" t="s">
        <v>51</v>
      </c>
      <c r="C36" s="130" t="s">
        <v>52</v>
      </c>
      <c r="D36" s="148"/>
      <c r="E36" s="118"/>
    </row>
    <row r="37" s="101" customFormat="1" ht="30.95" customHeight="1" spans="1:5">
      <c r="A37" s="147"/>
      <c r="B37" s="129" t="s">
        <v>29</v>
      </c>
      <c r="C37" s="130" t="s">
        <v>53</v>
      </c>
      <c r="D37" s="148"/>
      <c r="E37" s="118"/>
    </row>
    <row r="38" s="101" customFormat="1" ht="30.95" customHeight="1" spans="1:5">
      <c r="A38" s="149"/>
      <c r="B38" s="150">
        <v>0.854166666666667</v>
      </c>
      <c r="C38" s="151" t="s">
        <v>31</v>
      </c>
      <c r="D38" s="152"/>
      <c r="E38" s="153"/>
    </row>
    <row r="39" s="101" customFormat="1" ht="30.95" customHeight="1" spans="1:5">
      <c r="A39" s="121" t="s">
        <v>1</v>
      </c>
      <c r="B39" s="122" t="s">
        <v>2</v>
      </c>
      <c r="C39" s="108" t="s">
        <v>3</v>
      </c>
      <c r="D39" s="108" t="s">
        <v>4</v>
      </c>
      <c r="E39" s="109" t="s">
        <v>5</v>
      </c>
    </row>
    <row r="40" s="101" customFormat="1" ht="30.95" customHeight="1" spans="1:5">
      <c r="A40" s="154">
        <v>42953</v>
      </c>
      <c r="B40" s="139">
        <v>0.270833333333333</v>
      </c>
      <c r="C40" s="140" t="s">
        <v>13</v>
      </c>
      <c r="D40" s="155" t="s">
        <v>54</v>
      </c>
      <c r="E40" s="118"/>
    </row>
    <row r="41" s="101" customFormat="1" ht="30.95" customHeight="1" spans="1:5">
      <c r="A41" s="154"/>
      <c r="B41" s="143" t="s">
        <v>55</v>
      </c>
      <c r="C41" s="130" t="s">
        <v>16</v>
      </c>
      <c r="D41" s="156"/>
      <c r="E41" s="118"/>
    </row>
    <row r="42" s="101" customFormat="1" ht="30.95" customHeight="1" spans="1:5">
      <c r="A42" s="154"/>
      <c r="B42" s="143" t="s">
        <v>56</v>
      </c>
      <c r="C42" s="130" t="s">
        <v>57</v>
      </c>
      <c r="D42" s="156"/>
      <c r="E42" s="118"/>
    </row>
    <row r="43" s="101" customFormat="1" ht="30.95" customHeight="1" spans="1:5">
      <c r="A43" s="154"/>
      <c r="B43" s="143" t="s">
        <v>58</v>
      </c>
      <c r="C43" s="130" t="s">
        <v>59</v>
      </c>
      <c r="D43" s="156"/>
      <c r="E43" s="118"/>
    </row>
    <row r="44" s="101" customFormat="1" ht="30.95" customHeight="1" spans="1:5">
      <c r="A44" s="154"/>
      <c r="B44" s="143" t="s">
        <v>60</v>
      </c>
      <c r="C44" s="130" t="s">
        <v>61</v>
      </c>
      <c r="D44" s="156"/>
      <c r="E44" s="118"/>
    </row>
    <row r="45" s="101" customFormat="1" ht="30.95" customHeight="1" spans="1:5">
      <c r="A45" s="154"/>
      <c r="B45" s="143" t="s">
        <v>62</v>
      </c>
      <c r="C45" s="130" t="s">
        <v>63</v>
      </c>
      <c r="D45" s="156"/>
      <c r="E45" s="118"/>
    </row>
    <row r="46" s="101" customFormat="1" ht="30.95" customHeight="1" spans="1:5">
      <c r="A46" s="154"/>
      <c r="B46" s="143" t="s">
        <v>64</v>
      </c>
      <c r="C46" s="130" t="s">
        <v>65</v>
      </c>
      <c r="D46" s="156"/>
      <c r="E46" s="118"/>
    </row>
    <row r="47" s="101" customFormat="1" ht="30.95" customHeight="1" spans="1:5">
      <c r="A47" s="154"/>
      <c r="B47" s="143" t="s">
        <v>29</v>
      </c>
      <c r="C47" s="130" t="s">
        <v>66</v>
      </c>
      <c r="D47" s="156"/>
      <c r="E47" s="118"/>
    </row>
    <row r="48" s="101" customFormat="1" ht="30.95" customHeight="1" spans="1:5">
      <c r="A48" s="157"/>
      <c r="B48" s="143">
        <v>0.854166666666667</v>
      </c>
      <c r="C48" s="130" t="s">
        <v>12</v>
      </c>
      <c r="D48" s="156"/>
      <c r="E48" s="158"/>
    </row>
    <row r="49" s="101" customFormat="1" ht="30.95" customHeight="1" spans="1:5">
      <c r="A49" s="121" t="s">
        <v>1</v>
      </c>
      <c r="B49" s="122" t="s">
        <v>2</v>
      </c>
      <c r="C49" s="108" t="s">
        <v>3</v>
      </c>
      <c r="D49" s="108" t="s">
        <v>4</v>
      </c>
      <c r="E49" s="109" t="s">
        <v>5</v>
      </c>
    </row>
    <row r="50" s="101" customFormat="1" ht="30.95" customHeight="1" spans="1:5">
      <c r="A50" s="138">
        <v>42954</v>
      </c>
      <c r="B50" s="129">
        <v>0.3125</v>
      </c>
      <c r="C50" s="130" t="s">
        <v>13</v>
      </c>
      <c r="D50" s="141" t="s">
        <v>67</v>
      </c>
      <c r="E50" s="118"/>
    </row>
    <row r="51" s="101" customFormat="1" ht="30.95" customHeight="1" spans="1:5">
      <c r="A51" s="138"/>
      <c r="B51" s="129" t="s">
        <v>68</v>
      </c>
      <c r="C51" s="130" t="s">
        <v>16</v>
      </c>
      <c r="D51" s="159"/>
      <c r="E51" s="118"/>
    </row>
    <row r="52" s="101" customFormat="1" ht="30.95" customHeight="1" spans="1:5">
      <c r="A52" s="138"/>
      <c r="B52" s="129" t="s">
        <v>15</v>
      </c>
      <c r="C52" s="130" t="s">
        <v>69</v>
      </c>
      <c r="D52" s="159"/>
      <c r="E52" s="118"/>
    </row>
    <row r="53" s="101" customFormat="1" ht="30.95" customHeight="1" spans="1:5">
      <c r="A53" s="138"/>
      <c r="B53" s="129" t="s">
        <v>19</v>
      </c>
      <c r="C53" s="130" t="s">
        <v>70</v>
      </c>
      <c r="D53" s="159"/>
      <c r="E53" s="118"/>
    </row>
    <row r="54" s="101" customFormat="1" ht="30.95" customHeight="1" spans="1:5">
      <c r="A54" s="138"/>
      <c r="B54" s="129" t="s">
        <v>43</v>
      </c>
      <c r="C54" s="130" t="s">
        <v>71</v>
      </c>
      <c r="D54" s="159"/>
      <c r="E54" s="118"/>
    </row>
    <row r="55" s="101" customFormat="1" ht="30.95" customHeight="1" spans="1:5">
      <c r="A55" s="138"/>
      <c r="B55" s="129" t="s">
        <v>72</v>
      </c>
      <c r="C55" s="130" t="s">
        <v>73</v>
      </c>
      <c r="D55" s="159"/>
      <c r="E55" s="118"/>
    </row>
    <row r="56" s="101" customFormat="1" ht="30.95" customHeight="1" spans="1:5">
      <c r="A56" s="138"/>
      <c r="B56" s="129" t="s">
        <v>74</v>
      </c>
      <c r="C56" s="130" t="s">
        <v>75</v>
      </c>
      <c r="D56" s="159"/>
      <c r="E56" s="118"/>
    </row>
    <row r="57" s="101" customFormat="1" ht="30.95" customHeight="1" spans="1:5">
      <c r="A57" s="138"/>
      <c r="B57" s="129" t="s">
        <v>29</v>
      </c>
      <c r="C57" s="130" t="s">
        <v>76</v>
      </c>
      <c r="D57" s="159"/>
      <c r="E57" s="118"/>
    </row>
    <row r="58" s="101" customFormat="1" ht="30.95" customHeight="1" spans="1:5">
      <c r="A58" s="138"/>
      <c r="B58" s="129">
        <v>0.854166666666667</v>
      </c>
      <c r="C58" s="130" t="s">
        <v>77</v>
      </c>
      <c r="D58" s="159"/>
      <c r="E58" s="118"/>
    </row>
    <row r="59" s="101" customFormat="1" ht="30.95" customHeight="1" spans="1:5">
      <c r="A59" s="160" t="s">
        <v>1</v>
      </c>
      <c r="B59" s="161" t="s">
        <v>2</v>
      </c>
      <c r="C59" s="162" t="s">
        <v>3</v>
      </c>
      <c r="D59" s="162" t="s">
        <v>4</v>
      </c>
      <c r="E59" s="163" t="s">
        <v>5</v>
      </c>
    </row>
    <row r="60" s="101" customFormat="1" ht="30.95" customHeight="1" spans="1:5">
      <c r="A60" s="164">
        <v>42955</v>
      </c>
      <c r="B60" s="165">
        <v>0.333333333333333</v>
      </c>
      <c r="C60" s="125" t="s">
        <v>13</v>
      </c>
      <c r="D60" s="166" t="s">
        <v>78</v>
      </c>
      <c r="E60" s="167"/>
    </row>
    <row r="61" s="101" customFormat="1" ht="30.95" customHeight="1" spans="1:5">
      <c r="A61" s="154"/>
      <c r="B61" s="168" t="s">
        <v>15</v>
      </c>
      <c r="C61" s="135" t="s">
        <v>16</v>
      </c>
      <c r="D61" s="169"/>
      <c r="E61" s="170"/>
    </row>
    <row r="62" s="101" customFormat="1" ht="30.95" customHeight="1" spans="1:5">
      <c r="A62" s="154"/>
      <c r="B62" s="168" t="s">
        <v>17</v>
      </c>
      <c r="C62" s="135" t="s">
        <v>79</v>
      </c>
      <c r="D62" s="169"/>
      <c r="E62" s="170"/>
    </row>
    <row r="63" s="101" customFormat="1" ht="30.95" customHeight="1" spans="1:5">
      <c r="A63" s="154"/>
      <c r="B63" s="168" t="s">
        <v>19</v>
      </c>
      <c r="C63" s="135" t="s">
        <v>80</v>
      </c>
      <c r="D63" s="169"/>
      <c r="E63" s="170"/>
    </row>
    <row r="64" s="101" customFormat="1" ht="30.95" customHeight="1" spans="1:5">
      <c r="A64" s="154"/>
      <c r="B64" s="168" t="s">
        <v>43</v>
      </c>
      <c r="C64" s="135" t="s">
        <v>81</v>
      </c>
      <c r="D64" s="169"/>
      <c r="E64" s="170"/>
    </row>
    <row r="65" s="101" customFormat="1" ht="30.95" customHeight="1" spans="1:5">
      <c r="A65" s="154"/>
      <c r="B65" s="168" t="s">
        <v>82</v>
      </c>
      <c r="C65" s="135" t="s">
        <v>83</v>
      </c>
      <c r="D65" s="169"/>
      <c r="E65" s="170"/>
    </row>
    <row r="66" s="101" customFormat="1" ht="30.95" customHeight="1" spans="1:5">
      <c r="A66" s="154"/>
      <c r="B66" s="168" t="s">
        <v>29</v>
      </c>
      <c r="C66" s="135" t="s">
        <v>84</v>
      </c>
      <c r="D66" s="169"/>
      <c r="E66" s="170"/>
    </row>
    <row r="67" s="101" customFormat="1" ht="30.95" customHeight="1" spans="1:5">
      <c r="A67" s="171"/>
      <c r="B67" s="172">
        <v>0.854166666666667</v>
      </c>
      <c r="C67" s="151" t="s">
        <v>77</v>
      </c>
      <c r="D67" s="173"/>
      <c r="E67" s="174"/>
    </row>
    <row r="68" s="101" customFormat="1" ht="30.95" customHeight="1" spans="1:5">
      <c r="A68" s="121" t="s">
        <v>1</v>
      </c>
      <c r="B68" s="122" t="s">
        <v>2</v>
      </c>
      <c r="C68" s="108" t="s">
        <v>3</v>
      </c>
      <c r="D68" s="108" t="s">
        <v>4</v>
      </c>
      <c r="E68" s="109" t="s">
        <v>5</v>
      </c>
    </row>
    <row r="69" s="101" customFormat="1" ht="30.95" customHeight="1" spans="1:5">
      <c r="A69" s="175">
        <v>42956</v>
      </c>
      <c r="B69" s="176">
        <v>0.333333333333333</v>
      </c>
      <c r="C69" s="177" t="s">
        <v>13</v>
      </c>
      <c r="D69" s="178" t="s">
        <v>85</v>
      </c>
      <c r="E69" s="167"/>
    </row>
    <row r="70" s="101" customFormat="1" ht="30.95" customHeight="1" spans="1:5">
      <c r="A70" s="138"/>
      <c r="B70" s="129" t="s">
        <v>15</v>
      </c>
      <c r="C70" s="130" t="s">
        <v>16</v>
      </c>
      <c r="D70" s="179"/>
      <c r="E70" s="170"/>
    </row>
    <row r="71" s="101" customFormat="1" ht="30.95" customHeight="1" spans="1:5">
      <c r="A71" s="138"/>
      <c r="B71" s="129" t="s">
        <v>17</v>
      </c>
      <c r="C71" s="130" t="s">
        <v>86</v>
      </c>
      <c r="D71" s="179"/>
      <c r="E71" s="170"/>
    </row>
    <row r="72" s="101" customFormat="1" ht="30.95" customHeight="1" spans="1:5">
      <c r="A72" s="138"/>
      <c r="B72" s="129" t="s">
        <v>19</v>
      </c>
      <c r="C72" s="130" t="s">
        <v>87</v>
      </c>
      <c r="D72" s="179"/>
      <c r="E72" s="170"/>
    </row>
    <row r="73" s="101" customFormat="1" ht="30.95" customHeight="1" spans="1:5">
      <c r="A73" s="138"/>
      <c r="B73" s="129" t="s">
        <v>43</v>
      </c>
      <c r="C73" s="130" t="s">
        <v>88</v>
      </c>
      <c r="D73" s="179"/>
      <c r="E73" s="170"/>
    </row>
    <row r="74" s="101" customFormat="1" ht="36" customHeight="1" spans="1:5">
      <c r="A74" s="138"/>
      <c r="B74" s="129" t="s">
        <v>82</v>
      </c>
      <c r="C74" s="143" t="s">
        <v>89</v>
      </c>
      <c r="D74" s="179"/>
      <c r="E74" s="170"/>
    </row>
    <row r="75" s="101" customFormat="1" ht="36" customHeight="1" spans="1:5">
      <c r="A75" s="138"/>
      <c r="B75" s="129" t="s">
        <v>29</v>
      </c>
      <c r="C75" s="130" t="s">
        <v>90</v>
      </c>
      <c r="D75" s="179"/>
      <c r="E75" s="170"/>
    </row>
    <row r="76" s="101" customFormat="1" ht="36" customHeight="1" spans="1:5">
      <c r="A76" s="138"/>
      <c r="B76" s="129" t="s">
        <v>91</v>
      </c>
      <c r="C76" s="180" t="s">
        <v>92</v>
      </c>
      <c r="D76" s="179"/>
      <c r="E76" s="170"/>
    </row>
    <row r="77" s="101" customFormat="1" ht="30.95" customHeight="1" spans="1:5">
      <c r="A77" s="181"/>
      <c r="B77" s="129">
        <v>0.916666666666667</v>
      </c>
      <c r="C77" s="130" t="s">
        <v>31</v>
      </c>
      <c r="D77" s="182"/>
      <c r="E77" s="174"/>
    </row>
    <row r="78" s="101" customFormat="1" ht="30.95" customHeight="1" spans="1:5">
      <c r="A78" s="121" t="s">
        <v>1</v>
      </c>
      <c r="B78" s="122" t="s">
        <v>2</v>
      </c>
      <c r="C78" s="108" t="s">
        <v>3</v>
      </c>
      <c r="D78" s="108" t="s">
        <v>4</v>
      </c>
      <c r="E78" s="109" t="s">
        <v>5</v>
      </c>
    </row>
    <row r="79" s="101" customFormat="1" ht="30.95" customHeight="1" spans="1:5">
      <c r="A79" s="183">
        <v>42957</v>
      </c>
      <c r="B79" s="176">
        <v>0.333333333333333</v>
      </c>
      <c r="C79" s="177" t="s">
        <v>13</v>
      </c>
      <c r="D79" s="184" t="s">
        <v>93</v>
      </c>
      <c r="E79" s="167"/>
    </row>
    <row r="80" s="101" customFormat="1" ht="30.95" customHeight="1" spans="1:5">
      <c r="A80" s="185"/>
      <c r="B80" s="129" t="s">
        <v>15</v>
      </c>
      <c r="C80" s="130" t="s">
        <v>16</v>
      </c>
      <c r="D80" s="179"/>
      <c r="E80" s="170"/>
    </row>
    <row r="81" s="101" customFormat="1" ht="30.95" customHeight="1" spans="1:5">
      <c r="A81" s="185"/>
      <c r="B81" s="129" t="s">
        <v>41</v>
      </c>
      <c r="C81" s="135" t="s">
        <v>94</v>
      </c>
      <c r="D81" s="179"/>
      <c r="E81" s="170"/>
    </row>
    <row r="82" s="101" customFormat="1" ht="30.95" customHeight="1" spans="1:5">
      <c r="A82" s="185"/>
      <c r="B82" s="129" t="s">
        <v>43</v>
      </c>
      <c r="C82" s="135" t="s">
        <v>88</v>
      </c>
      <c r="D82" s="179"/>
      <c r="E82" s="170"/>
    </row>
    <row r="83" s="101" customFormat="1" ht="30.95" customHeight="1" spans="1:5">
      <c r="A83" s="185"/>
      <c r="B83" s="129" t="s">
        <v>72</v>
      </c>
      <c r="C83" s="135" t="s">
        <v>95</v>
      </c>
      <c r="D83" s="179"/>
      <c r="E83" s="170"/>
    </row>
    <row r="84" s="101" customFormat="1" ht="48" customHeight="1" spans="1:5">
      <c r="A84" s="185"/>
      <c r="B84" s="129" t="s">
        <v>74</v>
      </c>
      <c r="C84" s="135" t="s">
        <v>96</v>
      </c>
      <c r="D84" s="179"/>
      <c r="E84" s="170"/>
    </row>
    <row r="85" s="101" customFormat="1" ht="30.95" customHeight="1" spans="1:5">
      <c r="A85" s="185"/>
      <c r="B85" s="129" t="s">
        <v>29</v>
      </c>
      <c r="C85" s="135" t="s">
        <v>84</v>
      </c>
      <c r="D85" s="179"/>
      <c r="E85" s="170"/>
    </row>
    <row r="86" s="101" customFormat="1" ht="30.95" customHeight="1" spans="1:5">
      <c r="A86" s="185"/>
      <c r="B86" s="129">
        <v>0.854166666666667</v>
      </c>
      <c r="C86" s="130" t="s">
        <v>77</v>
      </c>
      <c r="D86" s="179"/>
      <c r="E86" s="170"/>
    </row>
    <row r="87" s="101" customFormat="1" ht="30.95" customHeight="1" spans="1:5">
      <c r="A87" s="121" t="s">
        <v>1</v>
      </c>
      <c r="B87" s="122" t="s">
        <v>2</v>
      </c>
      <c r="C87" s="108" t="s">
        <v>3</v>
      </c>
      <c r="D87" s="108" t="s">
        <v>4</v>
      </c>
      <c r="E87" s="109" t="s">
        <v>5</v>
      </c>
    </row>
    <row r="88" s="101" customFormat="1" ht="30.95" customHeight="1" spans="1:5">
      <c r="A88" s="183">
        <v>42958</v>
      </c>
      <c r="B88" s="186">
        <v>0.333333333333333</v>
      </c>
      <c r="C88" s="187" t="s">
        <v>13</v>
      </c>
      <c r="D88" s="188" t="s">
        <v>97</v>
      </c>
      <c r="E88" s="170"/>
    </row>
    <row r="89" s="101" customFormat="1" ht="30.95" customHeight="1" spans="1:5">
      <c r="A89" s="185"/>
      <c r="B89" s="189" t="s">
        <v>15</v>
      </c>
      <c r="C89" s="130" t="s">
        <v>16</v>
      </c>
      <c r="D89" s="190"/>
      <c r="E89" s="170"/>
    </row>
    <row r="90" s="101" customFormat="1" ht="30.95" customHeight="1" spans="1:5">
      <c r="A90" s="185"/>
      <c r="B90" s="168" t="s">
        <v>17</v>
      </c>
      <c r="C90" s="135" t="s">
        <v>98</v>
      </c>
      <c r="D90" s="190"/>
      <c r="E90" s="170"/>
    </row>
    <row r="91" s="101" customFormat="1" ht="30.95" customHeight="1" spans="1:5">
      <c r="A91" s="185"/>
      <c r="B91" s="168" t="s">
        <v>19</v>
      </c>
      <c r="C91" s="135" t="s">
        <v>99</v>
      </c>
      <c r="D91" s="190"/>
      <c r="E91" s="170"/>
    </row>
    <row r="92" s="101" customFormat="1" ht="30.95" customHeight="1" spans="1:5">
      <c r="A92" s="185"/>
      <c r="B92" s="168" t="s">
        <v>21</v>
      </c>
      <c r="C92" s="135" t="s">
        <v>88</v>
      </c>
      <c r="D92" s="190"/>
      <c r="E92" s="170"/>
    </row>
    <row r="93" s="101" customFormat="1" ht="30.95" customHeight="1" spans="1:5">
      <c r="A93" s="191"/>
      <c r="B93" s="172" t="s">
        <v>6</v>
      </c>
      <c r="C93" s="151" t="s">
        <v>100</v>
      </c>
      <c r="D93" s="151"/>
      <c r="E93" s="174"/>
    </row>
    <row r="94" s="101" customFormat="1" ht="26.25" customHeight="1" spans="1:5">
      <c r="A94" s="99"/>
      <c r="B94" s="99"/>
      <c r="C94" s="100"/>
      <c r="D94" s="99"/>
      <c r="E94" s="99"/>
    </row>
    <row r="95" s="101" customFormat="1" ht="26.25" customHeight="1" spans="1:5">
      <c r="A95" s="99"/>
      <c r="B95" s="99"/>
      <c r="C95" s="100"/>
      <c r="D95" s="99"/>
      <c r="E95" s="99"/>
    </row>
    <row r="96" s="101" customFormat="1" ht="26.25" customHeight="1" spans="1:5">
      <c r="A96" s="99"/>
      <c r="B96" s="99"/>
      <c r="C96" s="100"/>
      <c r="D96" s="99"/>
      <c r="E96" s="99"/>
    </row>
    <row r="97" s="101" customFormat="1" ht="26.25" customHeight="1" spans="1:5">
      <c r="A97" s="99"/>
      <c r="B97" s="99"/>
      <c r="C97" s="100"/>
      <c r="D97" s="99"/>
      <c r="E97" s="99"/>
    </row>
    <row r="98" s="101" customFormat="1" ht="26.25" customHeight="1" spans="1:5">
      <c r="A98" s="99"/>
      <c r="B98" s="99"/>
      <c r="C98" s="100"/>
      <c r="D98" s="99"/>
      <c r="E98" s="99"/>
    </row>
    <row r="99" s="101" customFormat="1" ht="26.25" customHeight="1" spans="1:5">
      <c r="A99" s="99"/>
      <c r="B99" s="99"/>
      <c r="C99" s="100"/>
      <c r="D99" s="99"/>
      <c r="E99" s="99"/>
    </row>
    <row r="100" s="101" customFormat="1" ht="26.25" customHeight="1" spans="1:5">
      <c r="A100" s="99"/>
      <c r="B100" s="99"/>
      <c r="C100" s="100"/>
      <c r="D100" s="99"/>
      <c r="E100" s="99"/>
    </row>
    <row r="101" s="101" customFormat="1" ht="26.25" customHeight="1" spans="1:5">
      <c r="A101" s="99"/>
      <c r="B101" s="99"/>
      <c r="C101" s="100"/>
      <c r="D101" s="99"/>
      <c r="E101" s="99"/>
    </row>
    <row r="102" s="101" customFormat="1" ht="26.25" customHeight="1" spans="1:5">
      <c r="A102" s="99"/>
      <c r="B102" s="99"/>
      <c r="C102" s="100"/>
      <c r="D102" s="99"/>
      <c r="E102" s="99"/>
    </row>
    <row r="103" s="101" customFormat="1" ht="26.25" customHeight="1" spans="1:5">
      <c r="A103" s="99"/>
      <c r="B103" s="99"/>
      <c r="C103" s="100"/>
      <c r="D103" s="99"/>
      <c r="E103" s="99"/>
    </row>
    <row r="104" s="101" customFormat="1" ht="26.25" customHeight="1" spans="1:5">
      <c r="A104" s="99"/>
      <c r="B104" s="99"/>
      <c r="C104" s="100"/>
      <c r="D104" s="99"/>
      <c r="E104" s="99"/>
    </row>
    <row r="105" s="101" customFormat="1" ht="26.25" customHeight="1" spans="1:5">
      <c r="A105" s="99"/>
      <c r="B105" s="99"/>
      <c r="C105" s="100"/>
      <c r="D105" s="99"/>
      <c r="E105" s="99"/>
    </row>
    <row r="106" s="101" customFormat="1" ht="26.25" customHeight="1" spans="1:5">
      <c r="A106" s="99"/>
      <c r="B106" s="99"/>
      <c r="C106" s="100"/>
      <c r="D106" s="99"/>
      <c r="E106" s="99"/>
    </row>
    <row r="107" s="101" customFormat="1" ht="26.25" customHeight="1" spans="1:5">
      <c r="A107" s="99"/>
      <c r="B107" s="99"/>
      <c r="C107" s="100"/>
      <c r="D107" s="99"/>
      <c r="E107" s="99"/>
    </row>
    <row r="108" s="101" customFormat="1" ht="26.25" customHeight="1" spans="1:5">
      <c r="A108" s="99"/>
      <c r="B108" s="99"/>
      <c r="C108" s="100"/>
      <c r="D108" s="99"/>
      <c r="E108" s="99"/>
    </row>
    <row r="109" s="101" customFormat="1" ht="27.75" customHeight="1" spans="1:5">
      <c r="A109" s="99"/>
      <c r="B109" s="99"/>
      <c r="C109" s="100"/>
      <c r="D109" s="99"/>
      <c r="E109" s="99"/>
    </row>
    <row r="110" s="101" customFormat="1" ht="27.75" customHeight="1" spans="1:5">
      <c r="A110" s="99"/>
      <c r="B110" s="99"/>
      <c r="C110" s="100"/>
      <c r="D110" s="99"/>
      <c r="E110" s="99"/>
    </row>
    <row r="111" s="101" customFormat="1" ht="27.75" customHeight="1" spans="1:5">
      <c r="A111" s="99"/>
      <c r="B111" s="99"/>
      <c r="C111" s="100"/>
      <c r="D111" s="99"/>
      <c r="E111" s="99"/>
    </row>
    <row r="112" s="101" customFormat="1" ht="27.75" customHeight="1" spans="1:5">
      <c r="A112" s="99"/>
      <c r="B112" s="99"/>
      <c r="C112" s="100"/>
      <c r="D112" s="99"/>
      <c r="E112" s="99"/>
    </row>
    <row r="113" s="101" customFormat="1" ht="27.75" customHeight="1" spans="1:5">
      <c r="A113" s="99"/>
      <c r="B113" s="99"/>
      <c r="C113" s="100"/>
      <c r="D113" s="99"/>
      <c r="E113" s="99"/>
    </row>
    <row r="114" s="101" customFormat="1" ht="27.75" customHeight="1" spans="1:5">
      <c r="A114" s="99"/>
      <c r="B114" s="99"/>
      <c r="C114" s="100"/>
      <c r="D114" s="99"/>
      <c r="E114" s="99"/>
    </row>
    <row r="115" s="101" customFormat="1" customHeight="1" spans="1:5">
      <c r="A115" s="99"/>
      <c r="B115" s="99"/>
      <c r="C115" s="100"/>
      <c r="D115" s="99"/>
      <c r="E115" s="99"/>
    </row>
    <row r="116" s="101" customFormat="1" customHeight="1" spans="1:5">
      <c r="A116" s="99"/>
      <c r="B116" s="99"/>
      <c r="C116" s="100"/>
      <c r="D116" s="99"/>
      <c r="E116" s="99"/>
    </row>
    <row r="117" s="101" customFormat="1" customHeight="1" spans="1:5">
      <c r="A117" s="99"/>
      <c r="B117" s="99"/>
      <c r="C117" s="100"/>
      <c r="D117" s="99"/>
      <c r="E117" s="99"/>
    </row>
    <row r="118" s="101" customFormat="1" customHeight="1" spans="1:5">
      <c r="A118" s="99"/>
      <c r="B118" s="99"/>
      <c r="C118" s="100"/>
      <c r="D118" s="99"/>
      <c r="E118" s="99"/>
    </row>
    <row r="119" s="102" customFormat="1" customHeight="1" spans="1:5">
      <c r="A119" s="99"/>
      <c r="B119" s="99"/>
      <c r="C119" s="100"/>
      <c r="D119" s="99"/>
      <c r="E119" s="99"/>
    </row>
    <row r="120" s="101" customFormat="1" customHeight="1" spans="1:5">
      <c r="A120" s="99"/>
      <c r="B120" s="99"/>
      <c r="C120" s="100"/>
      <c r="D120" s="99"/>
      <c r="E120" s="99"/>
    </row>
    <row r="121" s="101" customFormat="1" customHeight="1" spans="1:5">
      <c r="A121" s="99"/>
      <c r="B121" s="99"/>
      <c r="C121" s="100"/>
      <c r="D121" s="99"/>
      <c r="E121" s="99"/>
    </row>
    <row r="122" s="101" customFormat="1" customHeight="1" spans="1:5">
      <c r="A122" s="99"/>
      <c r="B122" s="99"/>
      <c r="C122" s="100"/>
      <c r="D122" s="99"/>
      <c r="E122" s="99"/>
    </row>
    <row r="123" s="101" customFormat="1" customHeight="1" spans="1:5">
      <c r="A123" s="99"/>
      <c r="B123" s="99"/>
      <c r="C123" s="100"/>
      <c r="D123" s="99"/>
      <c r="E123" s="99"/>
    </row>
    <row r="124" s="101" customFormat="1" customHeight="1" spans="1:5">
      <c r="A124" s="99"/>
      <c r="B124" s="99"/>
      <c r="C124" s="100"/>
      <c r="D124" s="99"/>
      <c r="E124" s="99"/>
    </row>
    <row r="125" s="101" customFormat="1" customHeight="1" spans="1:5">
      <c r="A125" s="99"/>
      <c r="B125" s="99"/>
      <c r="C125" s="100"/>
      <c r="D125" s="99"/>
      <c r="E125" s="99"/>
    </row>
    <row r="126" s="101" customFormat="1" customHeight="1" spans="1:5">
      <c r="A126" s="99"/>
      <c r="B126" s="99"/>
      <c r="C126" s="100"/>
      <c r="D126" s="99"/>
      <c r="E126" s="99"/>
    </row>
    <row r="127" s="101" customFormat="1" customHeight="1" spans="1:5">
      <c r="A127" s="99"/>
      <c r="B127" s="99"/>
      <c r="C127" s="100"/>
      <c r="D127" s="99"/>
      <c r="E127" s="99"/>
    </row>
    <row r="128" s="101" customFormat="1" customHeight="1" spans="1:5">
      <c r="A128" s="99"/>
      <c r="B128" s="99"/>
      <c r="C128" s="100"/>
      <c r="D128" s="99"/>
      <c r="E128" s="99"/>
    </row>
    <row r="129" s="102" customFormat="1" customHeight="1" spans="1:5">
      <c r="A129" s="99"/>
      <c r="B129" s="99"/>
      <c r="C129" s="100"/>
      <c r="D129" s="99"/>
      <c r="E129" s="99"/>
    </row>
    <row r="130" s="101" customFormat="1" customHeight="1" spans="1:5">
      <c r="A130" s="99"/>
      <c r="B130" s="99"/>
      <c r="C130" s="100"/>
      <c r="D130" s="99"/>
      <c r="E130" s="99"/>
    </row>
    <row r="131" s="101" customFormat="1" customHeight="1" spans="1:5">
      <c r="A131" s="99"/>
      <c r="B131" s="99"/>
      <c r="C131" s="100"/>
      <c r="D131" s="99"/>
      <c r="E131" s="99"/>
    </row>
    <row r="132" s="101" customFormat="1" customHeight="1" spans="1:5">
      <c r="A132" s="99"/>
      <c r="B132" s="99"/>
      <c r="C132" s="100"/>
      <c r="D132" s="99"/>
      <c r="E132" s="99"/>
    </row>
    <row r="133" s="101" customFormat="1" customHeight="1" spans="1:5">
      <c r="A133" s="99"/>
      <c r="B133" s="99"/>
      <c r="C133" s="100"/>
      <c r="D133" s="99"/>
      <c r="E133" s="99"/>
    </row>
    <row r="134" s="101" customFormat="1" customHeight="1" spans="1:5">
      <c r="A134" s="99"/>
      <c r="B134" s="99"/>
      <c r="C134" s="100"/>
      <c r="D134" s="99"/>
      <c r="E134" s="99"/>
    </row>
    <row r="135" s="101" customFormat="1" customHeight="1" spans="1:5">
      <c r="A135" s="99"/>
      <c r="B135" s="99"/>
      <c r="C135" s="100"/>
      <c r="D135" s="99"/>
      <c r="E135" s="99"/>
    </row>
    <row r="136" s="101" customFormat="1" customHeight="1" spans="1:5">
      <c r="A136" s="99"/>
      <c r="B136" s="99"/>
      <c r="C136" s="100"/>
      <c r="D136" s="99"/>
      <c r="E136" s="99"/>
    </row>
    <row r="137" s="101" customFormat="1" customHeight="1" spans="1:5">
      <c r="A137" s="99"/>
      <c r="B137" s="99"/>
      <c r="C137" s="100"/>
      <c r="D137" s="99"/>
      <c r="E137" s="99"/>
    </row>
    <row r="138" s="101" customFormat="1" customHeight="1" spans="1:5">
      <c r="A138" s="99"/>
      <c r="B138" s="99"/>
      <c r="C138" s="100"/>
      <c r="D138" s="99"/>
      <c r="E138" s="99"/>
    </row>
    <row r="139" s="101" customFormat="1" customHeight="1" spans="1:5">
      <c r="A139" s="99"/>
      <c r="B139" s="99"/>
      <c r="C139" s="100"/>
      <c r="D139" s="99"/>
      <c r="E139" s="99"/>
    </row>
    <row r="140" s="101" customFormat="1" customHeight="1" spans="1:5">
      <c r="A140" s="99"/>
      <c r="B140" s="99"/>
      <c r="C140" s="100"/>
      <c r="D140" s="99"/>
      <c r="E140" s="99"/>
    </row>
    <row r="141" s="101" customFormat="1" customHeight="1" spans="1:5">
      <c r="A141" s="99"/>
      <c r="B141" s="99"/>
      <c r="C141" s="100"/>
      <c r="D141" s="99"/>
      <c r="E141" s="99"/>
    </row>
    <row r="142" s="101" customFormat="1" customHeight="1" spans="1:5">
      <c r="A142" s="99"/>
      <c r="B142" s="99"/>
      <c r="C142" s="100"/>
      <c r="D142" s="99"/>
      <c r="E142" s="99"/>
    </row>
    <row r="143" s="101" customFormat="1" customHeight="1" spans="1:5">
      <c r="A143" s="99"/>
      <c r="B143" s="99"/>
      <c r="C143" s="100"/>
      <c r="D143" s="99"/>
      <c r="E143" s="99"/>
    </row>
    <row r="144" s="101" customFormat="1" customHeight="1" spans="1:5">
      <c r="A144" s="99"/>
      <c r="B144" s="99"/>
      <c r="C144" s="100"/>
      <c r="D144" s="99"/>
      <c r="E144" s="99"/>
    </row>
    <row r="145" s="101" customFormat="1" customHeight="1" spans="1:5">
      <c r="A145" s="99"/>
      <c r="B145" s="99"/>
      <c r="C145" s="100"/>
      <c r="D145" s="99"/>
      <c r="E145" s="99"/>
    </row>
    <row r="146" s="101" customFormat="1" customHeight="1" spans="1:5">
      <c r="A146" s="99"/>
      <c r="B146" s="99"/>
      <c r="C146" s="100"/>
      <c r="D146" s="99"/>
      <c r="E146" s="99"/>
    </row>
    <row r="147" s="101" customFormat="1" customHeight="1" spans="1:5">
      <c r="A147" s="99"/>
      <c r="B147" s="99"/>
      <c r="C147" s="100"/>
      <c r="D147" s="99"/>
      <c r="E147" s="99"/>
    </row>
    <row r="148" s="101" customFormat="1" customHeight="1" spans="1:5">
      <c r="A148" s="99"/>
      <c r="B148" s="99"/>
      <c r="C148" s="100"/>
      <c r="D148" s="99"/>
      <c r="E148" s="99"/>
    </row>
    <row r="149" s="101" customFormat="1" customHeight="1" spans="1:5">
      <c r="A149" s="99"/>
      <c r="B149" s="99"/>
      <c r="C149" s="100"/>
      <c r="D149" s="99"/>
      <c r="E149" s="99"/>
    </row>
    <row r="150" s="101" customFormat="1" customHeight="1" spans="1:5">
      <c r="A150" s="99"/>
      <c r="B150" s="99"/>
      <c r="C150" s="100"/>
      <c r="D150" s="99"/>
      <c r="E150" s="99"/>
    </row>
    <row r="151" s="101" customFormat="1" customHeight="1" spans="1:5">
      <c r="A151" s="99"/>
      <c r="B151" s="99"/>
      <c r="C151" s="100"/>
      <c r="D151" s="99"/>
      <c r="E151" s="99"/>
    </row>
    <row r="152" s="101" customFormat="1" customHeight="1" spans="1:5">
      <c r="A152" s="99"/>
      <c r="B152" s="99"/>
      <c r="C152" s="100"/>
      <c r="D152" s="99"/>
      <c r="E152" s="99"/>
    </row>
    <row r="153" s="101" customFormat="1" customHeight="1" spans="1:5">
      <c r="A153" s="99"/>
      <c r="B153" s="99"/>
      <c r="C153" s="100"/>
      <c r="D153" s="99"/>
      <c r="E153" s="99"/>
    </row>
    <row r="154" s="101" customFormat="1" customHeight="1" spans="1:5">
      <c r="A154" s="99"/>
      <c r="B154" s="99"/>
      <c r="C154" s="100"/>
      <c r="D154" s="99"/>
      <c r="E154" s="99"/>
    </row>
    <row r="155" s="101" customFormat="1" customHeight="1" spans="1:5">
      <c r="A155" s="99"/>
      <c r="B155" s="99"/>
      <c r="C155" s="100"/>
      <c r="D155" s="99"/>
      <c r="E155" s="99"/>
    </row>
  </sheetData>
  <mergeCells count="31">
    <mergeCell ref="A1:E1"/>
    <mergeCell ref="A3:A5"/>
    <mergeCell ref="A7:A16"/>
    <mergeCell ref="A18:A27"/>
    <mergeCell ref="A29:A38"/>
    <mergeCell ref="A40:A48"/>
    <mergeCell ref="A50:A58"/>
    <mergeCell ref="A60:A67"/>
    <mergeCell ref="A69:A77"/>
    <mergeCell ref="A79:A86"/>
    <mergeCell ref="A88:A93"/>
    <mergeCell ref="D3:D5"/>
    <mergeCell ref="D7:D16"/>
    <mergeCell ref="D18:D27"/>
    <mergeCell ref="D29:D38"/>
    <mergeCell ref="D40:D48"/>
    <mergeCell ref="D50:D58"/>
    <mergeCell ref="D60:D67"/>
    <mergeCell ref="D69:D77"/>
    <mergeCell ref="D79:D86"/>
    <mergeCell ref="D88:D93"/>
    <mergeCell ref="E3:E5"/>
    <mergeCell ref="E7:E16"/>
    <mergeCell ref="E18:E27"/>
    <mergeCell ref="E29:E38"/>
    <mergeCell ref="E40:E48"/>
    <mergeCell ref="E50:E58"/>
    <mergeCell ref="E60:E67"/>
    <mergeCell ref="E69:E77"/>
    <mergeCell ref="E79:E86"/>
    <mergeCell ref="E88:E93"/>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9"/>
  <sheetViews>
    <sheetView tabSelected="1" view="pageBreakPreview" zoomScaleNormal="100" zoomScaleSheetLayoutView="100" topLeftCell="A40" workbookViewId="0">
      <selection activeCell="I58" sqref="I58"/>
    </sheetView>
  </sheetViews>
  <sheetFormatPr defaultColWidth="9" defaultRowHeight="13.5"/>
  <cols>
    <col min="1" max="1" width="13.875" style="3" customWidth="1"/>
    <col min="2" max="2" width="12.25" style="3" customWidth="1"/>
    <col min="3" max="3" width="7" style="3" customWidth="1"/>
    <col min="4" max="4" width="15.125" style="3" customWidth="1"/>
    <col min="5" max="5" width="9.5" style="3" customWidth="1"/>
    <col min="6" max="6" width="12.25" style="3" customWidth="1"/>
    <col min="7" max="7" width="9.625" style="3" customWidth="1"/>
    <col min="8" max="8" width="15.125" style="4" customWidth="1"/>
    <col min="9" max="9" width="14.375" style="4" customWidth="1"/>
    <col min="10" max="10" width="46.75" style="3" customWidth="1"/>
    <col min="11" max="16384" width="9" style="3"/>
  </cols>
  <sheetData>
    <row r="1" ht="28.5" spans="1:10">
      <c r="A1" s="5" t="s">
        <v>101</v>
      </c>
      <c r="B1" s="6"/>
      <c r="C1" s="6"/>
      <c r="D1" s="6"/>
      <c r="E1" s="6"/>
      <c r="F1" s="6"/>
      <c r="G1" s="6"/>
      <c r="H1" s="6"/>
      <c r="I1" s="6"/>
      <c r="J1" s="76"/>
    </row>
    <row r="2" ht="17" customHeight="1" spans="1:10">
      <c r="A2" s="7"/>
      <c r="J2" s="77"/>
    </row>
    <row r="3" ht="41.25" customHeight="1" spans="1:10">
      <c r="A3" s="8" t="s">
        <v>102</v>
      </c>
      <c r="B3" s="9" t="s">
        <v>103</v>
      </c>
      <c r="C3" s="10"/>
      <c r="D3" s="10"/>
      <c r="E3" s="10" t="s">
        <v>104</v>
      </c>
      <c r="F3" s="10" t="s">
        <v>105</v>
      </c>
      <c r="G3" s="11" t="s">
        <v>106</v>
      </c>
      <c r="H3" s="10" t="s">
        <v>107</v>
      </c>
      <c r="I3" s="78" t="s">
        <v>108</v>
      </c>
      <c r="J3" s="79" t="s">
        <v>109</v>
      </c>
    </row>
    <row r="4" ht="28.5" customHeight="1" spans="1:10">
      <c r="A4" s="12" t="s">
        <v>110</v>
      </c>
      <c r="B4" s="13" t="s">
        <v>111</v>
      </c>
      <c r="C4" s="13"/>
      <c r="D4" s="14" t="s">
        <v>112</v>
      </c>
      <c r="E4" s="15">
        <v>4</v>
      </c>
      <c r="F4" s="16" t="s">
        <v>113</v>
      </c>
      <c r="G4" s="15">
        <v>3</v>
      </c>
      <c r="H4" s="17">
        <v>380</v>
      </c>
      <c r="I4" s="17">
        <f t="shared" ref="I4:I11" si="0">E4*G4*H4</f>
        <v>4560</v>
      </c>
      <c r="J4" s="80" t="s">
        <v>114</v>
      </c>
    </row>
    <row r="5" ht="28.5" customHeight="1" spans="1:10">
      <c r="A5" s="18"/>
      <c r="B5" s="19"/>
      <c r="C5" s="19"/>
      <c r="D5" s="14" t="s">
        <v>115</v>
      </c>
      <c r="E5" s="20">
        <v>1</v>
      </c>
      <c r="F5" s="21" t="s">
        <v>113</v>
      </c>
      <c r="G5" s="20">
        <v>3</v>
      </c>
      <c r="H5" s="22">
        <v>380</v>
      </c>
      <c r="I5" s="22">
        <f t="shared" si="0"/>
        <v>1140</v>
      </c>
      <c r="J5" s="81" t="s">
        <v>114</v>
      </c>
    </row>
    <row r="6" ht="28.5" customHeight="1" spans="1:10">
      <c r="A6" s="18"/>
      <c r="B6" s="23" t="s">
        <v>116</v>
      </c>
      <c r="C6" s="23"/>
      <c r="D6" s="14" t="s">
        <v>117</v>
      </c>
      <c r="E6" s="20">
        <v>4</v>
      </c>
      <c r="F6" s="21" t="s">
        <v>113</v>
      </c>
      <c r="G6" s="20">
        <v>1</v>
      </c>
      <c r="H6" s="24">
        <v>410</v>
      </c>
      <c r="I6" s="22">
        <f t="shared" si="0"/>
        <v>1640</v>
      </c>
      <c r="J6" s="82" t="s">
        <v>114</v>
      </c>
    </row>
    <row r="7" ht="28.5" customHeight="1" spans="1:10">
      <c r="A7" s="18"/>
      <c r="B7" s="23"/>
      <c r="C7" s="23"/>
      <c r="D7" s="14" t="s">
        <v>118</v>
      </c>
      <c r="E7" s="20">
        <v>1</v>
      </c>
      <c r="F7" s="21" t="s">
        <v>113</v>
      </c>
      <c r="G7" s="20">
        <v>1</v>
      </c>
      <c r="H7" s="24">
        <v>510</v>
      </c>
      <c r="I7" s="22">
        <f t="shared" si="0"/>
        <v>510</v>
      </c>
      <c r="J7" s="82" t="s">
        <v>114</v>
      </c>
    </row>
    <row r="8" ht="28.5" customHeight="1" spans="1:10">
      <c r="A8" s="18"/>
      <c r="B8" s="25" t="s">
        <v>119</v>
      </c>
      <c r="C8" s="26"/>
      <c r="D8" s="14" t="s">
        <v>120</v>
      </c>
      <c r="E8" s="27">
        <v>4</v>
      </c>
      <c r="F8" s="21" t="s">
        <v>113</v>
      </c>
      <c r="G8" s="27">
        <v>1</v>
      </c>
      <c r="H8" s="22">
        <v>380</v>
      </c>
      <c r="I8" s="22">
        <f t="shared" si="0"/>
        <v>1520</v>
      </c>
      <c r="J8" s="82" t="s">
        <v>114</v>
      </c>
    </row>
    <row r="9" ht="28.5" customHeight="1" spans="1:10">
      <c r="A9" s="18"/>
      <c r="B9" s="23"/>
      <c r="C9" s="28"/>
      <c r="D9" s="14" t="s">
        <v>121</v>
      </c>
      <c r="E9" s="27">
        <v>1</v>
      </c>
      <c r="F9" s="21" t="s">
        <v>113</v>
      </c>
      <c r="G9" s="27">
        <v>1</v>
      </c>
      <c r="H9" s="22">
        <v>520</v>
      </c>
      <c r="I9" s="22">
        <f t="shared" si="0"/>
        <v>520</v>
      </c>
      <c r="J9" s="82" t="s">
        <v>114</v>
      </c>
    </row>
    <row r="10" ht="28.5" customHeight="1" spans="1:10">
      <c r="A10" s="18"/>
      <c r="B10" s="29" t="s">
        <v>122</v>
      </c>
      <c r="C10" s="30"/>
      <c r="D10" s="31" t="s">
        <v>123</v>
      </c>
      <c r="E10" s="27">
        <v>4</v>
      </c>
      <c r="F10" s="21" t="s">
        <v>113</v>
      </c>
      <c r="G10" s="20">
        <v>1</v>
      </c>
      <c r="H10" s="32">
        <v>480</v>
      </c>
      <c r="I10" s="22">
        <f t="shared" si="0"/>
        <v>1920</v>
      </c>
      <c r="J10" s="82" t="s">
        <v>114</v>
      </c>
    </row>
    <row r="11" ht="28.5" customHeight="1" spans="1:10">
      <c r="A11" s="18"/>
      <c r="B11" s="29"/>
      <c r="C11" s="30"/>
      <c r="D11" s="31" t="s">
        <v>124</v>
      </c>
      <c r="E11" s="27">
        <v>1</v>
      </c>
      <c r="F11" s="21" t="s">
        <v>113</v>
      </c>
      <c r="G11" s="20">
        <v>1</v>
      </c>
      <c r="H11" s="32">
        <v>520</v>
      </c>
      <c r="I11" s="22">
        <f t="shared" si="0"/>
        <v>520</v>
      </c>
      <c r="J11" s="82" t="s">
        <v>114</v>
      </c>
    </row>
    <row r="12" ht="22" customHeight="1" spans="1:10">
      <c r="A12" s="33"/>
      <c r="B12" s="34"/>
      <c r="C12" s="34"/>
      <c r="D12" s="34"/>
      <c r="E12" s="34"/>
      <c r="F12" s="34"/>
      <c r="G12" s="34"/>
      <c r="H12" s="35"/>
      <c r="I12" s="83">
        <f>SUM(I4:I11)</f>
        <v>12330</v>
      </c>
      <c r="J12" s="84"/>
    </row>
    <row r="13" ht="28.5" customHeight="1" spans="1:10">
      <c r="A13" s="12" t="s">
        <v>125</v>
      </c>
      <c r="B13" s="36" t="s">
        <v>126</v>
      </c>
      <c r="C13" s="37"/>
      <c r="D13" s="37"/>
      <c r="E13" s="15">
        <v>1</v>
      </c>
      <c r="F13" s="16" t="s">
        <v>127</v>
      </c>
      <c r="G13" s="15">
        <v>1</v>
      </c>
      <c r="H13" s="17">
        <v>700</v>
      </c>
      <c r="I13" s="17">
        <f>E13*G13*H13</f>
        <v>700</v>
      </c>
      <c r="J13" s="80" t="s">
        <v>128</v>
      </c>
    </row>
    <row r="14" ht="28.5" customHeight="1" spans="1:10">
      <c r="A14" s="18"/>
      <c r="B14" s="29" t="s">
        <v>129</v>
      </c>
      <c r="C14" s="30"/>
      <c r="D14" s="30"/>
      <c r="E14" s="27">
        <v>1</v>
      </c>
      <c r="F14" s="21" t="s">
        <v>127</v>
      </c>
      <c r="G14" s="27">
        <v>1</v>
      </c>
      <c r="H14" s="22">
        <v>700</v>
      </c>
      <c r="I14" s="22">
        <f>E14*G14*H14</f>
        <v>700</v>
      </c>
      <c r="J14" s="82" t="s">
        <v>128</v>
      </c>
    </row>
    <row r="15" ht="28.5" customHeight="1" spans="1:10">
      <c r="A15" s="18"/>
      <c r="B15" s="29" t="s">
        <v>130</v>
      </c>
      <c r="C15" s="30"/>
      <c r="D15" s="30"/>
      <c r="E15" s="27">
        <v>1</v>
      </c>
      <c r="F15" s="21" t="s">
        <v>127</v>
      </c>
      <c r="G15" s="27">
        <v>1</v>
      </c>
      <c r="H15" s="22">
        <v>700</v>
      </c>
      <c r="I15" s="22">
        <f t="shared" ref="I12:I27" si="1">E15*G15*H15</f>
        <v>700</v>
      </c>
      <c r="J15" s="82" t="s">
        <v>128</v>
      </c>
    </row>
    <row r="16" ht="28.5" customHeight="1" spans="1:10">
      <c r="A16" s="18"/>
      <c r="B16" s="29" t="s">
        <v>131</v>
      </c>
      <c r="C16" s="30"/>
      <c r="D16" s="30"/>
      <c r="E16" s="27">
        <v>1</v>
      </c>
      <c r="F16" s="21" t="s">
        <v>127</v>
      </c>
      <c r="G16" s="27">
        <v>1</v>
      </c>
      <c r="H16" s="22">
        <v>700</v>
      </c>
      <c r="I16" s="22">
        <f t="shared" si="1"/>
        <v>700</v>
      </c>
      <c r="J16" s="82" t="s">
        <v>128</v>
      </c>
    </row>
    <row r="17" ht="28.5" customHeight="1" spans="1:10">
      <c r="A17" s="18"/>
      <c r="B17" s="29" t="s">
        <v>132</v>
      </c>
      <c r="C17" s="30"/>
      <c r="D17" s="30"/>
      <c r="E17" s="27">
        <v>1</v>
      </c>
      <c r="F17" s="21" t="s">
        <v>127</v>
      </c>
      <c r="G17" s="27">
        <v>1</v>
      </c>
      <c r="H17" s="22">
        <v>700</v>
      </c>
      <c r="I17" s="22">
        <f t="shared" si="1"/>
        <v>700</v>
      </c>
      <c r="J17" s="82" t="s">
        <v>128</v>
      </c>
    </row>
    <row r="18" ht="28.5" customHeight="1" spans="1:10">
      <c r="A18" s="18"/>
      <c r="B18" s="29" t="s">
        <v>133</v>
      </c>
      <c r="C18" s="30"/>
      <c r="D18" s="30"/>
      <c r="E18" s="27">
        <v>1</v>
      </c>
      <c r="F18" s="21" t="s">
        <v>127</v>
      </c>
      <c r="G18" s="27">
        <v>1</v>
      </c>
      <c r="H18" s="22">
        <v>700</v>
      </c>
      <c r="I18" s="22">
        <f t="shared" si="1"/>
        <v>700</v>
      </c>
      <c r="J18" s="82" t="s">
        <v>128</v>
      </c>
    </row>
    <row r="19" ht="28.5" customHeight="1" spans="1:10">
      <c r="A19" s="18"/>
      <c r="B19" s="38" t="s">
        <v>134</v>
      </c>
      <c r="C19" s="38"/>
      <c r="D19" s="29"/>
      <c r="E19" s="27">
        <v>1</v>
      </c>
      <c r="F19" s="21" t="s">
        <v>127</v>
      </c>
      <c r="G19" s="27">
        <v>1</v>
      </c>
      <c r="H19" s="22">
        <v>700</v>
      </c>
      <c r="I19" s="22">
        <f t="shared" si="1"/>
        <v>700</v>
      </c>
      <c r="J19" s="82" t="s">
        <v>128</v>
      </c>
    </row>
    <row r="20" ht="28.5" customHeight="1" spans="1:10">
      <c r="A20" s="18"/>
      <c r="B20" s="29" t="s">
        <v>135</v>
      </c>
      <c r="C20" s="30"/>
      <c r="D20" s="30"/>
      <c r="E20" s="27">
        <v>1</v>
      </c>
      <c r="F20" s="21" t="s">
        <v>127</v>
      </c>
      <c r="G20" s="27">
        <v>1</v>
      </c>
      <c r="H20" s="22">
        <v>700</v>
      </c>
      <c r="I20" s="22">
        <f t="shared" si="1"/>
        <v>700</v>
      </c>
      <c r="J20" s="82" t="s">
        <v>128</v>
      </c>
    </row>
    <row r="21" s="1" customFormat="1" ht="28.5" customHeight="1" spans="1:10">
      <c r="A21" s="18"/>
      <c r="B21" s="29" t="s">
        <v>136</v>
      </c>
      <c r="C21" s="30"/>
      <c r="D21" s="30"/>
      <c r="E21" s="27">
        <v>1</v>
      </c>
      <c r="F21" s="21" t="s">
        <v>127</v>
      </c>
      <c r="G21" s="27">
        <v>1</v>
      </c>
      <c r="H21" s="22">
        <v>700</v>
      </c>
      <c r="I21" s="22">
        <f t="shared" si="1"/>
        <v>700</v>
      </c>
      <c r="J21" s="82" t="s">
        <v>128</v>
      </c>
    </row>
    <row r="22" s="2" customFormat="1" ht="28.5" customHeight="1" spans="1:10">
      <c r="A22" s="39"/>
      <c r="B22" s="29" t="s">
        <v>137</v>
      </c>
      <c r="C22" s="30"/>
      <c r="D22" s="30"/>
      <c r="E22" s="27">
        <v>1</v>
      </c>
      <c r="F22" s="21" t="s">
        <v>127</v>
      </c>
      <c r="G22" s="27">
        <v>1</v>
      </c>
      <c r="H22" s="22">
        <v>700</v>
      </c>
      <c r="I22" s="22">
        <f t="shared" si="1"/>
        <v>700</v>
      </c>
      <c r="J22" s="82" t="s">
        <v>128</v>
      </c>
    </row>
    <row r="23" s="2" customFormat="1" ht="28.5" customHeight="1" spans="1:10">
      <c r="A23" s="39"/>
      <c r="B23" s="29" t="s">
        <v>138</v>
      </c>
      <c r="C23" s="30"/>
      <c r="D23" s="30"/>
      <c r="E23" s="27">
        <v>1</v>
      </c>
      <c r="F23" s="21" t="s">
        <v>127</v>
      </c>
      <c r="G23" s="27">
        <v>1</v>
      </c>
      <c r="H23" s="22">
        <v>700</v>
      </c>
      <c r="I23" s="22">
        <f t="shared" si="1"/>
        <v>700</v>
      </c>
      <c r="J23" s="82" t="s">
        <v>128</v>
      </c>
    </row>
    <row r="24" s="2" customFormat="1" ht="28.5" customHeight="1" spans="1:10">
      <c r="A24" s="39"/>
      <c r="B24" s="38" t="s">
        <v>139</v>
      </c>
      <c r="C24" s="38"/>
      <c r="D24" s="29"/>
      <c r="E24" s="27">
        <v>1</v>
      </c>
      <c r="F24" s="21" t="s">
        <v>127</v>
      </c>
      <c r="G24" s="27">
        <v>1</v>
      </c>
      <c r="H24" s="22">
        <v>700</v>
      </c>
      <c r="I24" s="22">
        <f t="shared" si="1"/>
        <v>700</v>
      </c>
      <c r="J24" s="82" t="s">
        <v>128</v>
      </c>
    </row>
    <row r="25" ht="22" customHeight="1" spans="1:10">
      <c r="A25" s="33"/>
      <c r="B25" s="40"/>
      <c r="C25" s="40"/>
      <c r="D25" s="40"/>
      <c r="E25" s="41"/>
      <c r="F25" s="42"/>
      <c r="G25" s="41"/>
      <c r="H25" s="43"/>
      <c r="I25" s="85">
        <f>SUM(I13:I24)</f>
        <v>8400</v>
      </c>
      <c r="J25" s="86"/>
    </row>
    <row r="26" ht="28" customHeight="1" spans="1:10">
      <c r="A26" s="44" t="s">
        <v>140</v>
      </c>
      <c r="B26" s="45" t="s">
        <v>141</v>
      </c>
      <c r="C26" s="45"/>
      <c r="D26" s="46"/>
      <c r="E26" s="20">
        <v>1</v>
      </c>
      <c r="F26" s="47" t="s">
        <v>142</v>
      </c>
      <c r="G26" s="20">
        <v>1</v>
      </c>
      <c r="H26" s="24">
        <v>11200</v>
      </c>
      <c r="I26" s="24">
        <f>E26*G26*H26</f>
        <v>11200</v>
      </c>
      <c r="J26" s="87" t="s">
        <v>143</v>
      </c>
    </row>
    <row r="27" ht="28" customHeight="1" spans="1:10">
      <c r="A27" s="48"/>
      <c r="B27" s="49"/>
      <c r="C27" s="49"/>
      <c r="D27" s="50"/>
      <c r="E27" s="20">
        <v>1</v>
      </c>
      <c r="F27" s="47" t="s">
        <v>142</v>
      </c>
      <c r="G27" s="20">
        <v>1</v>
      </c>
      <c r="H27" s="24">
        <v>6000</v>
      </c>
      <c r="I27" s="24">
        <f>H27*G27*E27</f>
        <v>6000</v>
      </c>
      <c r="J27" s="82" t="s">
        <v>144</v>
      </c>
    </row>
    <row r="28" ht="41" customHeight="1" spans="1:10">
      <c r="A28" s="48"/>
      <c r="B28" s="49" t="s">
        <v>145</v>
      </c>
      <c r="C28" s="49"/>
      <c r="D28" s="50"/>
      <c r="E28" s="47">
        <v>8</v>
      </c>
      <c r="F28" s="47" t="s">
        <v>146</v>
      </c>
      <c r="G28" s="47">
        <v>1</v>
      </c>
      <c r="H28" s="47">
        <v>5000</v>
      </c>
      <c r="I28" s="47">
        <f>H28*G28*E28</f>
        <v>40000</v>
      </c>
      <c r="J28" s="88" t="s">
        <v>147</v>
      </c>
    </row>
    <row r="29" ht="22" customHeight="1" spans="1:10">
      <c r="A29" s="51"/>
      <c r="B29" s="52"/>
      <c r="C29" s="52"/>
      <c r="D29" s="52"/>
      <c r="E29" s="53"/>
      <c r="F29" s="54"/>
      <c r="G29" s="53"/>
      <c r="H29" s="55"/>
      <c r="I29" s="89">
        <f>I27+I26</f>
        <v>17200</v>
      </c>
      <c r="J29" s="90"/>
    </row>
    <row r="30" ht="28.5" customHeight="1" spans="1:10">
      <c r="A30" s="44" t="s">
        <v>148</v>
      </c>
      <c r="B30" s="49" t="s">
        <v>149</v>
      </c>
      <c r="C30" s="49"/>
      <c r="D30" s="50"/>
      <c r="E30" s="20">
        <v>8</v>
      </c>
      <c r="F30" s="56" t="s">
        <v>146</v>
      </c>
      <c r="G30" s="20">
        <v>1</v>
      </c>
      <c r="H30" s="24">
        <v>80</v>
      </c>
      <c r="I30" s="24">
        <f t="shared" ref="I30:I44" si="2">E30*G30*H30</f>
        <v>640</v>
      </c>
      <c r="J30" s="91" t="s">
        <v>150</v>
      </c>
    </row>
    <row r="31" ht="28.5" customHeight="1" spans="1:10">
      <c r="A31" s="48"/>
      <c r="B31" s="49" t="s">
        <v>151</v>
      </c>
      <c r="C31" s="49"/>
      <c r="D31" s="50"/>
      <c r="E31" s="20">
        <v>8</v>
      </c>
      <c r="F31" s="56" t="s">
        <v>146</v>
      </c>
      <c r="G31" s="20">
        <v>1</v>
      </c>
      <c r="H31" s="24">
        <v>50</v>
      </c>
      <c r="I31" s="22">
        <f t="shared" si="2"/>
        <v>400</v>
      </c>
      <c r="J31" s="91" t="s">
        <v>152</v>
      </c>
    </row>
    <row r="32" ht="28.5" customHeight="1" spans="1:10">
      <c r="A32" s="48"/>
      <c r="B32" s="49" t="s">
        <v>153</v>
      </c>
      <c r="C32" s="49"/>
      <c r="D32" s="50"/>
      <c r="E32" s="20">
        <v>8</v>
      </c>
      <c r="F32" s="56" t="s">
        <v>146</v>
      </c>
      <c r="G32" s="20">
        <v>1</v>
      </c>
      <c r="H32" s="24">
        <v>54</v>
      </c>
      <c r="I32" s="22">
        <f t="shared" si="2"/>
        <v>432</v>
      </c>
      <c r="J32" s="91" t="s">
        <v>154</v>
      </c>
    </row>
    <row r="33" ht="28.5" customHeight="1" spans="1:10">
      <c r="A33" s="48"/>
      <c r="B33" s="49" t="s">
        <v>155</v>
      </c>
      <c r="C33" s="49"/>
      <c r="D33" s="50"/>
      <c r="E33" s="20">
        <v>8</v>
      </c>
      <c r="F33" s="56" t="s">
        <v>146</v>
      </c>
      <c r="G33" s="20">
        <v>1</v>
      </c>
      <c r="H33" s="24">
        <v>15</v>
      </c>
      <c r="I33" s="22">
        <f t="shared" si="2"/>
        <v>120</v>
      </c>
      <c r="J33" s="91"/>
    </row>
    <row r="34" ht="28.5" customHeight="1" spans="1:10">
      <c r="A34" s="48"/>
      <c r="B34" s="49" t="s">
        <v>156</v>
      </c>
      <c r="C34" s="49"/>
      <c r="D34" s="50"/>
      <c r="E34" s="20">
        <v>8</v>
      </c>
      <c r="F34" s="56" t="s">
        <v>146</v>
      </c>
      <c r="G34" s="20">
        <v>1</v>
      </c>
      <c r="H34" s="24">
        <v>20</v>
      </c>
      <c r="I34" s="22">
        <f t="shared" si="2"/>
        <v>160</v>
      </c>
      <c r="J34" s="91"/>
    </row>
    <row r="35" ht="28.5" customHeight="1" spans="1:10">
      <c r="A35" s="48"/>
      <c r="B35" s="49" t="s">
        <v>157</v>
      </c>
      <c r="C35" s="49"/>
      <c r="D35" s="50"/>
      <c r="E35" s="20">
        <v>8</v>
      </c>
      <c r="F35" s="56" t="s">
        <v>146</v>
      </c>
      <c r="G35" s="20">
        <v>1</v>
      </c>
      <c r="H35" s="24">
        <v>90</v>
      </c>
      <c r="I35" s="22">
        <f t="shared" si="2"/>
        <v>720</v>
      </c>
      <c r="J35" s="91" t="s">
        <v>158</v>
      </c>
    </row>
    <row r="36" ht="28.5" customHeight="1" spans="1:10">
      <c r="A36" s="48"/>
      <c r="B36" s="49" t="s">
        <v>159</v>
      </c>
      <c r="C36" s="49"/>
      <c r="D36" s="50"/>
      <c r="E36" s="20">
        <v>8</v>
      </c>
      <c r="F36" s="56" t="s">
        <v>146</v>
      </c>
      <c r="G36" s="20">
        <v>1</v>
      </c>
      <c r="H36" s="24">
        <v>30</v>
      </c>
      <c r="I36" s="22">
        <f t="shared" si="2"/>
        <v>240</v>
      </c>
      <c r="J36" s="91"/>
    </row>
    <row r="37" ht="28.5" customHeight="1" spans="1:10">
      <c r="A37" s="48"/>
      <c r="B37" s="57" t="s">
        <v>160</v>
      </c>
      <c r="C37" s="57"/>
      <c r="D37" s="58"/>
      <c r="E37" s="20">
        <v>8</v>
      </c>
      <c r="F37" s="56" t="s">
        <v>146</v>
      </c>
      <c r="G37" s="20">
        <v>1</v>
      </c>
      <c r="H37" s="22">
        <v>120</v>
      </c>
      <c r="I37" s="22">
        <f t="shared" si="2"/>
        <v>960</v>
      </c>
      <c r="J37" s="91" t="s">
        <v>161</v>
      </c>
    </row>
    <row r="38" ht="28.5" customHeight="1" spans="1:10">
      <c r="A38" s="48"/>
      <c r="B38" s="49" t="s">
        <v>162</v>
      </c>
      <c r="C38" s="49"/>
      <c r="D38" s="50"/>
      <c r="E38" s="20">
        <v>8</v>
      </c>
      <c r="F38" s="56" t="s">
        <v>146</v>
      </c>
      <c r="G38" s="20">
        <v>1</v>
      </c>
      <c r="H38" s="24">
        <v>80</v>
      </c>
      <c r="I38" s="22">
        <f t="shared" si="2"/>
        <v>640</v>
      </c>
      <c r="J38" s="91"/>
    </row>
    <row r="39" ht="28.5" customHeight="1" spans="1:10">
      <c r="A39" s="48"/>
      <c r="B39" s="49" t="s">
        <v>163</v>
      </c>
      <c r="C39" s="49"/>
      <c r="D39" s="50"/>
      <c r="E39" s="20">
        <v>8</v>
      </c>
      <c r="F39" s="56" t="s">
        <v>146</v>
      </c>
      <c r="G39" s="20">
        <v>1</v>
      </c>
      <c r="H39" s="24">
        <v>40</v>
      </c>
      <c r="I39" s="22">
        <f t="shared" si="2"/>
        <v>320</v>
      </c>
      <c r="J39" s="91"/>
    </row>
    <row r="40" ht="29" customHeight="1" spans="1:10">
      <c r="A40" s="48"/>
      <c r="B40" s="59"/>
      <c r="C40" s="59"/>
      <c r="D40" s="60"/>
      <c r="E40" s="53"/>
      <c r="F40" s="61"/>
      <c r="G40" s="53"/>
      <c r="H40" s="62"/>
      <c r="I40" s="89">
        <f>SUM(I30:I39)</f>
        <v>4632</v>
      </c>
      <c r="J40" s="92"/>
    </row>
    <row r="41" ht="28.5" customHeight="1" spans="1:10">
      <c r="A41" s="12" t="s">
        <v>164</v>
      </c>
      <c r="B41" s="63" t="s">
        <v>165</v>
      </c>
      <c r="C41" s="63"/>
      <c r="D41" s="36"/>
      <c r="E41" s="15">
        <v>1</v>
      </c>
      <c r="F41" s="15" t="s">
        <v>166</v>
      </c>
      <c r="G41" s="15">
        <v>6</v>
      </c>
      <c r="H41" s="17">
        <v>500</v>
      </c>
      <c r="I41" s="17">
        <f>E41*G41*H41</f>
        <v>3000</v>
      </c>
      <c r="J41" s="93" t="s">
        <v>167</v>
      </c>
    </row>
    <row r="42" ht="29.1" customHeight="1" spans="1:10">
      <c r="A42" s="18"/>
      <c r="B42" s="19" t="s">
        <v>168</v>
      </c>
      <c r="C42" s="19"/>
      <c r="D42" s="64"/>
      <c r="E42" s="27">
        <v>1</v>
      </c>
      <c r="F42" s="27" t="s">
        <v>113</v>
      </c>
      <c r="G42" s="27">
        <v>7</v>
      </c>
      <c r="H42" s="22">
        <v>200</v>
      </c>
      <c r="I42" s="22">
        <f>E42*G42*H42</f>
        <v>1400</v>
      </c>
      <c r="J42" s="94" t="s">
        <v>169</v>
      </c>
    </row>
    <row r="43" ht="28.5" customHeight="1" spans="1:10">
      <c r="A43" s="18"/>
      <c r="B43" s="38" t="s">
        <v>170</v>
      </c>
      <c r="C43" s="38"/>
      <c r="D43" s="29"/>
      <c r="E43" s="27">
        <v>8</v>
      </c>
      <c r="F43" s="27" t="s">
        <v>146</v>
      </c>
      <c r="G43" s="27">
        <v>18</v>
      </c>
      <c r="H43" s="22">
        <v>0</v>
      </c>
      <c r="I43" s="22">
        <f>E43*G43*H43</f>
        <v>0</v>
      </c>
      <c r="J43" s="94" t="s">
        <v>171</v>
      </c>
    </row>
    <row r="44" ht="28.5" customHeight="1" spans="1:10">
      <c r="A44" s="18"/>
      <c r="B44" s="38" t="s">
        <v>172</v>
      </c>
      <c r="C44" s="38"/>
      <c r="D44" s="29"/>
      <c r="E44" s="27">
        <v>8</v>
      </c>
      <c r="F44" s="27" t="s">
        <v>173</v>
      </c>
      <c r="G44" s="27">
        <v>1</v>
      </c>
      <c r="H44" s="22">
        <v>10</v>
      </c>
      <c r="I44" s="24">
        <f>E44*G44*H44</f>
        <v>80</v>
      </c>
      <c r="J44" s="94"/>
    </row>
    <row r="45" ht="28.5" customHeight="1" spans="1:10">
      <c r="A45" s="18"/>
      <c r="B45" s="65" t="s">
        <v>174</v>
      </c>
      <c r="C45" s="66"/>
      <c r="D45" s="66"/>
      <c r="E45" s="66">
        <v>1</v>
      </c>
      <c r="F45" s="66" t="s">
        <v>175</v>
      </c>
      <c r="G45" s="66">
        <v>1</v>
      </c>
      <c r="H45" s="66">
        <v>1000</v>
      </c>
      <c r="I45" s="95">
        <f>E45*G45*H45</f>
        <v>1000</v>
      </c>
      <c r="J45" s="94"/>
    </row>
    <row r="46" ht="28.5" customHeight="1" spans="1:10">
      <c r="A46" s="33"/>
      <c r="B46" s="67"/>
      <c r="C46" s="67"/>
      <c r="D46" s="67"/>
      <c r="E46" s="68"/>
      <c r="F46" s="68"/>
      <c r="G46" s="68"/>
      <c r="H46" s="62"/>
      <c r="I46" s="62">
        <f>SUM(I41:I45)</f>
        <v>5480</v>
      </c>
      <c r="J46" s="92"/>
    </row>
    <row r="47" ht="28.5" customHeight="1" spans="1:10">
      <c r="A47" s="69" t="s">
        <v>176</v>
      </c>
      <c r="B47" s="70"/>
      <c r="C47" s="70"/>
      <c r="D47" s="70"/>
      <c r="E47" s="70"/>
      <c r="F47" s="70"/>
      <c r="G47" s="70"/>
      <c r="H47" s="71"/>
      <c r="I47" s="96">
        <f>I12+I25+I29+I40+I46</f>
        <v>48042</v>
      </c>
      <c r="J47" s="97"/>
    </row>
    <row r="48" s="3" customFormat="1" ht="28.5" customHeight="1" spans="1:10">
      <c r="A48" s="72"/>
      <c r="B48" s="73" t="s">
        <v>177</v>
      </c>
      <c r="C48" s="74"/>
      <c r="D48" s="74"/>
      <c r="E48" s="74"/>
      <c r="F48" s="74"/>
      <c r="G48" s="74"/>
      <c r="H48" s="75"/>
      <c r="I48" s="96">
        <f>I47*J48</f>
        <v>4804.2</v>
      </c>
      <c r="J48" s="98">
        <v>0.1</v>
      </c>
    </row>
    <row r="49" s="3" customFormat="1" ht="28.5" customHeight="1" spans="1:10">
      <c r="A49" s="69" t="s">
        <v>176</v>
      </c>
      <c r="B49" s="70"/>
      <c r="C49" s="70"/>
      <c r="D49" s="70"/>
      <c r="E49" s="70"/>
      <c r="F49" s="70"/>
      <c r="G49" s="70"/>
      <c r="H49" s="71"/>
      <c r="I49" s="96">
        <f>SUM(I47:I48)+I28</f>
        <v>92846.2</v>
      </c>
      <c r="J49" s="97" t="s">
        <v>178</v>
      </c>
    </row>
  </sheetData>
  <mergeCells count="47">
    <mergeCell ref="A1:J1"/>
    <mergeCell ref="B3:D3"/>
    <mergeCell ref="B13:D13"/>
    <mergeCell ref="B14:D14"/>
    <mergeCell ref="B15:D15"/>
    <mergeCell ref="B16:D16"/>
    <mergeCell ref="B17:D17"/>
    <mergeCell ref="B18:D18"/>
    <mergeCell ref="B19:D19"/>
    <mergeCell ref="B20:D20"/>
    <mergeCell ref="B21:D21"/>
    <mergeCell ref="B22:D22"/>
    <mergeCell ref="B23:D23"/>
    <mergeCell ref="B24:D24"/>
    <mergeCell ref="B25:D25"/>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A47:H47"/>
    <mergeCell ref="B48:H48"/>
    <mergeCell ref="A49:H49"/>
    <mergeCell ref="A4:A12"/>
    <mergeCell ref="A13:A25"/>
    <mergeCell ref="A26:A29"/>
    <mergeCell ref="A30:A40"/>
    <mergeCell ref="A41:A46"/>
    <mergeCell ref="B4:C5"/>
    <mergeCell ref="B8:C9"/>
    <mergeCell ref="B6:C7"/>
    <mergeCell ref="B10:C11"/>
    <mergeCell ref="B26:D27"/>
  </mergeCells>
  <pageMargins left="0.75" right="0.75" top="1" bottom="1" header="0.511805555555556" footer="0.511805555555556"/>
  <pageSetup paperSize="9" scale="4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行程</vt:lpstr>
      <vt:lpstr>预算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2017-06-01T02:15:00Z</dcterms:created>
  <dcterms:modified xsi:type="dcterms:W3CDTF">2017-07-14T02:28:35Z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2052-10.1.0.6554</vt:lpwstr>
  </property>
</Properties>
</file>