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<sst xmlns="http://schemas.openxmlformats.org/spreadsheetml/2006/main" count="94">
  <si>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</si>
  <si>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</si>
  <si>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</si>
  <si>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</si>
  <si>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</si>
  <si>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</si>
  <si>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</si>
  <si>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</si>
  <si>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</si>
  <si>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</si>
  <si>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</si>
  <si>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</si>
  <si>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</si>
  <si>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</si>
  <si>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</si>
  <si>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</si>
  <si>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</si>
  <si>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</si>
  <si>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</si>
  <si>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</si>
  <si>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</si>
  <si>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</si>
  <si>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</si>
  <si>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</si>
  <si>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</si>
  <si>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</si>
  <si>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</si>
  <si>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</si>
  <si>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</si>
  <si>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</si>
  <si>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</si>
  <si>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</si>
  <si>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</si>
  <si>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</si>
  <si>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</si>
  <si>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</si>
  <si>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</si>
  <si>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</si>
  <si>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</si>
  <si>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</si>
  <si>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</si>
  <si>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</si>
  <si>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</si>
  <si>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</si>
  <si>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</si>
  <si>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</si>
  <si>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</si>
  <si>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</si>
  <si>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</si>
  <si>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</si>
  <si>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</si>
  <si>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</si>
  <si>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</si>
  <si>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</si>
  <si>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</si>
  <si>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</si>
  <si>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</si>
  <si>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</si>
  <si>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</si>
  <si>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</si>
  <si>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</si>
  <si>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</si>
  <si>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</si>
  <si>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</si>
  <si>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</si>
  <si>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</si>
  <si>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</si>
  <si>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</si>
  <si>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</si>
  <si>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</si>
  <si>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</si>
  <si>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</si>
  <si>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</si>
  <si>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</si>
  <si>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</si>
  <si>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</si>
  <si>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6月6日-公司-安斯泰来</t>
  </si>
  <si>
    <t>6月7日大兴-机场</t>
  </si>
  <si>
    <t>6月10日机场-大兴</t>
  </si>
  <si>
    <t>6月11日-公司-安斯泰来</t>
  </si>
  <si>
    <t>6月7日杭州打车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</si>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</sst>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yyyy&quot;年&quot;m&quot;月&quot;d&quot;日&quot;;@"/>
    <numFmt numFmtId="178" formatCode="0.00_);[Red]\(0.00\)"/>
    <numFmt numFmtId="179" formatCode="#,##0.00_ "/>
    <numFmt numFmtId="42" formatCode="_ &quot;￥&quot;* #,##0_ ;_ &quot;￥&quot;* \-#,##0_ ;_ &quot;￥&quot;* &quot;-&quot;_ ;_ @_ "/>
    <numFmt numFmtId="180" formatCode="m&quot;月&quot;d&quot;日&quot;;@"/>
    <numFmt numFmtId="44" formatCode="_ &quot;￥&quot;* #,##0.00_ ;_ &quot;￥&quot;* \-#,##0.00_ ;_ &quot;￥&quot;* &quot;-&quot;??_ ;_ @_ "/>
    <numFmt numFmtId="181" formatCode="0.00_ "/>
    <numFmt numFmtId="182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2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24" fillId="15" borderId="19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7" fillId="3" borderId="8" xfId="50" applyFont="1" applyFill="1" applyBorder="1">
      <alignment vertical="center"/>
    </xf>
    <xf numFmtId="0" fontId="7" fillId="3" borderId="8" xfId="50" applyFont="1" applyFill="1" applyBorder="1" applyAlignment="1">
      <alignment horizontal="right" vertical="center"/>
    </xf>
    <xf numFmtId="0" fontId="7" fillId="3" borderId="8" xfId="50" applyFont="1" applyFill="1" applyBorder="1" applyAlignment="1">
      <alignment horizontal="center" vertical="center"/>
    </xf>
    <xf numFmtId="177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8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31" fontId="7" fillId="3" borderId="8" xfId="50" applyNumberFormat="1" applyFont="1" applyFill="1" applyBorder="1" applyAlignment="1">
      <alignment horizontal="center" vertical="center"/>
    </xf>
    <xf numFmtId="180" fontId="7" fillId="3" borderId="8" xfId="50" applyNumberFormat="1" applyFont="1" applyFill="1" applyBorder="1" applyAlignment="1">
      <alignment horizontal="center" vertical="center"/>
    </xf>
    <xf numFmtId="0" fontId="8" fillId="3" borderId="8" xfId="50" applyFont="1" applyFill="1" applyBorder="1" applyAlignment="1">
      <alignment horizontal="center" vertical="center"/>
    </xf>
    <xf numFmtId="176" fontId="8" fillId="3" borderId="8" xfId="50" applyNumberFormat="1" applyFont="1" applyFill="1" applyBorder="1" applyAlignment="1">
      <alignment horizontal="center" vertical="center"/>
    </xf>
    <xf numFmtId="0" fontId="7" fillId="3" borderId="8" xfId="50" applyFont="1" applyFill="1" applyBorder="1">
      <alignment vertical="center"/>
    </xf>
    <xf numFmtId="0" fontId="9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0" fontId="7" fillId="3" borderId="8" xfId="50" applyFont="1" applyFill="1" applyBorder="1" applyAlignment="1">
      <alignment vertical="center" wrapText="1"/>
    </xf>
    <xf numFmtId="0" fontId="8" fillId="3" borderId="8" xfId="5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81" fontId="11" fillId="6" borderId="8" xfId="0" applyNumberFormat="1" applyFont="1" applyFill="1" applyBorder="1" applyAlignment="1">
      <alignment horizontal="center" vertical="center"/>
    </xf>
    <xf numFmtId="181" fontId="11" fillId="7" borderId="8" xfId="0" applyNumberFormat="1" applyFont="1" applyFill="1" applyBorder="1" applyAlignment="1">
      <alignment horizontal="center" vertical="center"/>
    </xf>
    <xf numFmtId="182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82" fontId="10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79" fontId="12" fillId="3" borderId="6" xfId="0" applyNumberFormat="1" applyFont="1" applyFill="1" applyBorder="1" applyAlignment="1">
      <alignment horizontal="center" vertical="center"/>
    </xf>
    <xf numFmtId="179" fontId="12" fillId="3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8" borderId="8" xfId="0" applyFont="1" applyFill="1" applyBorder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81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75"/>
    <col min="2" max="2" width="16.75" customWidth="1"/>
    <col min="3" max="3" width="11.5" style="7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7"/>
      <c r="J2" s="107"/>
      <c r="K2" s="107"/>
      <c r="L2" s="107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79" t="s">
        <v>3</v>
      </c>
      <c r="B6" s="80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80" t="s">
        <v>7</v>
      </c>
    </row>
    <row r="7" customHeight="1" spans="1:10">
      <c r="A7" s="79"/>
      <c r="B7" s="80"/>
      <c r="C7" s="83" t="s">
        <v>8</v>
      </c>
      <c r="D7" s="84" t="s">
        <v>9</v>
      </c>
      <c r="E7" s="81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80"/>
    </row>
    <row r="8" customHeight="1" spans="1:10">
      <c r="A8" s="85">
        <v>1</v>
      </c>
      <c r="B8" s="86" t="s">
        <v>15</v>
      </c>
      <c r="C8" s="87">
        <v>0</v>
      </c>
      <c r="D8" s="88"/>
      <c r="E8" s="87">
        <f>C8*D8</f>
        <v>0</v>
      </c>
      <c r="F8" s="87">
        <v>0</v>
      </c>
      <c r="G8" s="87">
        <v>0</v>
      </c>
      <c r="H8" s="87">
        <f t="shared" ref="H8:H45" si="0">F8+G8</f>
        <v>0</v>
      </c>
      <c r="I8" s="108"/>
      <c r="J8" s="109" t="s">
        <v>16</v>
      </c>
    </row>
    <row r="9" customHeight="1" spans="1:10">
      <c r="A9" s="85"/>
      <c r="B9" s="86"/>
      <c r="C9" s="87"/>
      <c r="D9" s="88"/>
      <c r="E9" s="87"/>
      <c r="F9" s="87">
        <v>0</v>
      </c>
      <c r="G9" s="87">
        <v>0</v>
      </c>
      <c r="H9" s="87">
        <f t="shared" si="0"/>
        <v>0</v>
      </c>
      <c r="I9" s="108"/>
      <c r="J9" s="110"/>
    </row>
    <row r="10" customHeight="1" spans="1:10">
      <c r="A10" s="85"/>
      <c r="B10" s="86"/>
      <c r="C10" s="87"/>
      <c r="D10" s="88"/>
      <c r="E10" s="87"/>
      <c r="F10" s="87">
        <v>0</v>
      </c>
      <c r="G10" s="87">
        <v>0</v>
      </c>
      <c r="H10" s="87">
        <f t="shared" si="0"/>
        <v>0</v>
      </c>
      <c r="I10" s="108"/>
      <c r="J10" s="110"/>
    </row>
    <row r="11" customHeight="1" spans="1:10">
      <c r="A11" s="85"/>
      <c r="B11" s="86"/>
      <c r="C11" s="87"/>
      <c r="D11" s="88"/>
      <c r="E11" s="87"/>
      <c r="F11" s="87">
        <v>0</v>
      </c>
      <c r="G11" s="87">
        <v>0</v>
      </c>
      <c r="H11" s="87">
        <f t="shared" si="0"/>
        <v>0</v>
      </c>
      <c r="I11" s="108"/>
      <c r="J11" s="110"/>
    </row>
    <row r="12" customHeight="1" spans="1:10">
      <c r="A12" s="85"/>
      <c r="B12" s="86"/>
      <c r="C12" s="87"/>
      <c r="D12" s="88"/>
      <c r="E12" s="87"/>
      <c r="F12" s="87">
        <v>0</v>
      </c>
      <c r="G12" s="87">
        <v>0</v>
      </c>
      <c r="H12" s="87">
        <f t="shared" si="0"/>
        <v>0</v>
      </c>
      <c r="I12" s="108"/>
      <c r="J12" s="110"/>
    </row>
    <row r="13" s="74" customFormat="1" customHeight="1" spans="1:10">
      <c r="A13" s="89"/>
      <c r="B13" s="90" t="s">
        <v>17</v>
      </c>
      <c r="C13" s="91">
        <f>SUM(C8)</f>
        <v>0</v>
      </c>
      <c r="D13" s="91">
        <f>SUM(D8)</f>
        <v>0</v>
      </c>
      <c r="E13" s="91">
        <f>SUM(E8)</f>
        <v>0</v>
      </c>
      <c r="F13" s="91">
        <f>SUM(F8:F12)</f>
        <v>0</v>
      </c>
      <c r="G13" s="91">
        <f t="shared" ref="G13:H13" si="1">SUM(G8:G12)</f>
        <v>0</v>
      </c>
      <c r="H13" s="91">
        <f t="shared" si="1"/>
        <v>0</v>
      </c>
      <c r="I13" s="111"/>
      <c r="J13" s="112"/>
    </row>
    <row r="14" customHeight="1" spans="1:10">
      <c r="A14" s="92">
        <v>2</v>
      </c>
      <c r="B14" s="93" t="s">
        <v>18</v>
      </c>
      <c r="C14" s="94">
        <v>0</v>
      </c>
      <c r="D14" s="92"/>
      <c r="E14" s="94">
        <f t="shared" ref="E14:E45" si="2">C14*D14</f>
        <v>0</v>
      </c>
      <c r="F14" s="87">
        <v>0</v>
      </c>
      <c r="G14" s="87">
        <v>0</v>
      </c>
      <c r="H14" s="87">
        <f t="shared" si="0"/>
        <v>0</v>
      </c>
      <c r="I14" s="108"/>
      <c r="J14" s="109" t="s">
        <v>19</v>
      </c>
    </row>
    <row r="15" customHeight="1" spans="1:10">
      <c r="A15" s="95"/>
      <c r="B15" s="96"/>
      <c r="C15" s="97"/>
      <c r="D15" s="95"/>
      <c r="E15" s="97"/>
      <c r="F15" s="87">
        <v>0</v>
      </c>
      <c r="G15" s="87">
        <v>0</v>
      </c>
      <c r="H15" s="87">
        <f t="shared" ref="H15" si="3">F15+G15</f>
        <v>0</v>
      </c>
      <c r="I15" s="108"/>
      <c r="J15" s="110"/>
    </row>
    <row r="16" s="74" customFormat="1" customHeight="1" spans="1:10">
      <c r="A16" s="89"/>
      <c r="B16" s="90" t="s">
        <v>20</v>
      </c>
      <c r="C16" s="91">
        <f>SUM(C14)</f>
        <v>0</v>
      </c>
      <c r="D16" s="91">
        <f>SUM(D14)</f>
        <v>0</v>
      </c>
      <c r="E16" s="91">
        <f>SUM(E14)</f>
        <v>0</v>
      </c>
      <c r="F16" s="91">
        <f>SUM(F14:F15)</f>
        <v>0</v>
      </c>
      <c r="G16" s="91">
        <f>SUM(G14:G15)</f>
        <v>0</v>
      </c>
      <c r="H16" s="91">
        <f>SUM(H14:H15)</f>
        <v>0</v>
      </c>
      <c r="I16" s="111"/>
      <c r="J16" s="112"/>
    </row>
    <row r="17" customHeight="1" spans="1:10">
      <c r="A17" s="85">
        <v>3</v>
      </c>
      <c r="B17" s="86" t="s">
        <v>21</v>
      </c>
      <c r="C17" s="87">
        <v>0</v>
      </c>
      <c r="D17" s="88"/>
      <c r="E17" s="87">
        <f t="shared" si="2"/>
        <v>0</v>
      </c>
      <c r="F17" s="87">
        <v>0</v>
      </c>
      <c r="G17" s="87">
        <v>0</v>
      </c>
      <c r="H17" s="87">
        <f t="shared" si="0"/>
        <v>0</v>
      </c>
      <c r="I17" s="108"/>
      <c r="J17" s="113" t="s">
        <v>22</v>
      </c>
    </row>
    <row r="18" customHeight="1" spans="1:10">
      <c r="A18" s="85"/>
      <c r="B18" s="86"/>
      <c r="C18" s="87"/>
      <c r="D18" s="88"/>
      <c r="E18" s="87"/>
      <c r="F18" s="87">
        <v>0</v>
      </c>
      <c r="G18" s="87">
        <v>0</v>
      </c>
      <c r="H18" s="87">
        <f t="shared" si="0"/>
        <v>0</v>
      </c>
      <c r="I18" s="108"/>
      <c r="J18" s="114"/>
    </row>
    <row r="19" customHeight="1" spans="1:10">
      <c r="A19" s="85"/>
      <c r="B19" s="86"/>
      <c r="C19" s="87"/>
      <c r="D19" s="88"/>
      <c r="E19" s="87"/>
      <c r="F19" s="87">
        <v>0</v>
      </c>
      <c r="G19" s="87">
        <v>0</v>
      </c>
      <c r="H19" s="87">
        <f t="shared" si="0"/>
        <v>0</v>
      </c>
      <c r="I19" s="108"/>
      <c r="J19" s="114"/>
    </row>
    <row r="20" customHeight="1" spans="1:10">
      <c r="A20" s="85"/>
      <c r="B20" s="86"/>
      <c r="C20" s="87"/>
      <c r="D20" s="88"/>
      <c r="E20" s="87"/>
      <c r="F20" s="87">
        <v>0</v>
      </c>
      <c r="G20" s="87">
        <v>0</v>
      </c>
      <c r="H20" s="87">
        <f t="shared" si="0"/>
        <v>0</v>
      </c>
      <c r="I20" s="108"/>
      <c r="J20" s="114"/>
    </row>
    <row r="21" s="74" customFormat="1" customHeight="1" spans="1:10">
      <c r="A21" s="89"/>
      <c r="B21" s="90" t="s">
        <v>23</v>
      </c>
      <c r="C21" s="91">
        <f>SUM(C17)</f>
        <v>0</v>
      </c>
      <c r="D21" s="91">
        <f t="shared" ref="D21:E21" si="4">SUM(D17)</f>
        <v>0</v>
      </c>
      <c r="E21" s="91">
        <f t="shared" si="4"/>
        <v>0</v>
      </c>
      <c r="F21" s="91">
        <f>SUM(F17:F20)</f>
        <v>0</v>
      </c>
      <c r="G21" s="91">
        <f t="shared" ref="G21:H21" si="5">SUM(G17:G20)</f>
        <v>0</v>
      </c>
      <c r="H21" s="91">
        <f t="shared" si="5"/>
        <v>0</v>
      </c>
      <c r="I21" s="111"/>
      <c r="J21" s="115"/>
    </row>
    <row r="22" customHeight="1" spans="1:10">
      <c r="A22" s="85">
        <v>4</v>
      </c>
      <c r="B22" s="86" t="s">
        <v>24</v>
      </c>
      <c r="C22" s="87">
        <v>0</v>
      </c>
      <c r="D22" s="88"/>
      <c r="E22" s="87">
        <f t="shared" si="2"/>
        <v>0</v>
      </c>
      <c r="F22" s="87">
        <v>0</v>
      </c>
      <c r="G22" s="87">
        <v>0</v>
      </c>
      <c r="H22" s="87">
        <f t="shared" si="0"/>
        <v>0</v>
      </c>
      <c r="I22" s="108"/>
      <c r="J22" s="113" t="s">
        <v>25</v>
      </c>
    </row>
    <row r="23" customHeight="1" spans="1:10">
      <c r="A23" s="85"/>
      <c r="B23" s="86"/>
      <c r="C23" s="87"/>
      <c r="D23" s="88"/>
      <c r="E23" s="87"/>
      <c r="F23" s="87">
        <v>0</v>
      </c>
      <c r="G23" s="87">
        <v>0</v>
      </c>
      <c r="H23" s="87">
        <f t="shared" si="0"/>
        <v>0</v>
      </c>
      <c r="I23" s="108"/>
      <c r="J23" s="114"/>
    </row>
    <row r="24" s="74" customFormat="1" customHeight="1" spans="1:10">
      <c r="A24" s="89"/>
      <c r="B24" s="90" t="s">
        <v>26</v>
      </c>
      <c r="C24" s="91">
        <f>SUM(C22)</f>
        <v>0</v>
      </c>
      <c r="D24" s="91">
        <f t="shared" ref="D24:E24" si="6">SUM(D22)</f>
        <v>0</v>
      </c>
      <c r="E24" s="91">
        <f t="shared" si="6"/>
        <v>0</v>
      </c>
      <c r="F24" s="91">
        <f>SUM(F22:F23)</f>
        <v>0</v>
      </c>
      <c r="G24" s="91">
        <f t="shared" ref="G24:H24" si="7">SUM(G22:G23)</f>
        <v>0</v>
      </c>
      <c r="H24" s="91">
        <f t="shared" si="7"/>
        <v>0</v>
      </c>
      <c r="I24" s="111"/>
      <c r="J24" s="115"/>
    </row>
    <row r="25" customHeight="1" spans="1:10">
      <c r="A25" s="92">
        <v>5</v>
      </c>
      <c r="B25" s="93" t="s">
        <v>27</v>
      </c>
      <c r="C25" s="94">
        <v>0</v>
      </c>
      <c r="D25" s="92"/>
      <c r="E25" s="94">
        <f t="shared" si="2"/>
        <v>0</v>
      </c>
      <c r="F25" s="87">
        <v>0</v>
      </c>
      <c r="G25" s="87">
        <v>0</v>
      </c>
      <c r="H25" s="87">
        <f t="shared" si="0"/>
        <v>0</v>
      </c>
      <c r="I25" s="108"/>
      <c r="J25" s="109" t="s">
        <v>28</v>
      </c>
    </row>
    <row r="26" customHeight="1" spans="1:10">
      <c r="A26" s="95"/>
      <c r="B26" s="96"/>
      <c r="C26" s="97"/>
      <c r="D26" s="95"/>
      <c r="E26" s="97"/>
      <c r="F26" s="87">
        <v>0</v>
      </c>
      <c r="G26" s="87">
        <v>0</v>
      </c>
      <c r="H26" s="87">
        <f t="shared" ref="H26" si="8">F26+G26</f>
        <v>0</v>
      </c>
      <c r="I26" s="108"/>
      <c r="J26" s="110"/>
    </row>
    <row r="27" s="74" customFormat="1" customHeight="1" spans="1:10">
      <c r="A27" s="89"/>
      <c r="B27" s="90" t="s">
        <v>29</v>
      </c>
      <c r="C27" s="91">
        <f>SUM(C25)</f>
        <v>0</v>
      </c>
      <c r="D27" s="91">
        <f t="shared" ref="D27:E27" si="9">SUM(D25)</f>
        <v>0</v>
      </c>
      <c r="E27" s="91">
        <f t="shared" si="9"/>
        <v>0</v>
      </c>
      <c r="F27" s="91">
        <f>SUM(F25:F26)</f>
        <v>0</v>
      </c>
      <c r="G27" s="91">
        <f>SUM(G25:G26)</f>
        <v>0</v>
      </c>
      <c r="H27" s="91">
        <f t="shared" ref="H27" si="10">SUM(H25:H26)</f>
        <v>0</v>
      </c>
      <c r="I27" s="111"/>
      <c r="J27" s="112"/>
    </row>
    <row r="28" customHeight="1" spans="1:10">
      <c r="A28" s="85">
        <v>6</v>
      </c>
      <c r="B28" s="86" t="s">
        <v>30</v>
      </c>
      <c r="C28" s="87">
        <v>0</v>
      </c>
      <c r="D28" s="88"/>
      <c r="E28" s="87">
        <f t="shared" si="2"/>
        <v>0</v>
      </c>
      <c r="F28" s="87">
        <v>0</v>
      </c>
      <c r="G28" s="87">
        <v>0</v>
      </c>
      <c r="H28" s="87">
        <f t="shared" si="0"/>
        <v>0</v>
      </c>
      <c r="I28" s="108"/>
      <c r="J28" s="109" t="s">
        <v>31</v>
      </c>
    </row>
    <row r="29" customHeight="1" spans="1:10">
      <c r="A29" s="85"/>
      <c r="B29" s="86"/>
      <c r="C29" s="87"/>
      <c r="D29" s="88"/>
      <c r="E29" s="87"/>
      <c r="F29" s="87">
        <v>0</v>
      </c>
      <c r="G29" s="87">
        <v>0</v>
      </c>
      <c r="H29" s="87">
        <f t="shared" si="0"/>
        <v>0</v>
      </c>
      <c r="I29" s="108"/>
      <c r="J29" s="114"/>
    </row>
    <row r="30" customHeight="1" spans="1:10">
      <c r="A30" s="85"/>
      <c r="B30" s="86"/>
      <c r="C30" s="87"/>
      <c r="D30" s="88"/>
      <c r="E30" s="87"/>
      <c r="F30" s="87">
        <v>0</v>
      </c>
      <c r="G30" s="87">
        <v>0</v>
      </c>
      <c r="H30" s="87">
        <f t="shared" si="0"/>
        <v>0</v>
      </c>
      <c r="I30" s="108"/>
      <c r="J30" s="114"/>
    </row>
    <row r="31" customHeight="1" spans="1:10">
      <c r="A31" s="85"/>
      <c r="B31" s="86"/>
      <c r="C31" s="87"/>
      <c r="D31" s="88"/>
      <c r="E31" s="87"/>
      <c r="F31" s="87">
        <v>0</v>
      </c>
      <c r="G31" s="87">
        <v>0</v>
      </c>
      <c r="H31" s="87">
        <f t="shared" si="0"/>
        <v>0</v>
      </c>
      <c r="I31" s="108"/>
      <c r="J31" s="114"/>
    </row>
    <row r="32" s="74" customFormat="1" customHeight="1" spans="1:10">
      <c r="A32" s="89"/>
      <c r="B32" s="90" t="s">
        <v>32</v>
      </c>
      <c r="C32" s="91">
        <f>SUM(C28)</f>
        <v>0</v>
      </c>
      <c r="D32" s="91">
        <f t="shared" ref="D32:E32" si="11">SUM(D28)</f>
        <v>0</v>
      </c>
      <c r="E32" s="91">
        <f t="shared" si="11"/>
        <v>0</v>
      </c>
      <c r="F32" s="91">
        <f>SUM(F28:F31)</f>
        <v>0</v>
      </c>
      <c r="G32" s="91">
        <f t="shared" ref="G32:H32" si="12">SUM(G28:G31)</f>
        <v>0</v>
      </c>
      <c r="H32" s="91">
        <f t="shared" si="12"/>
        <v>0</v>
      </c>
      <c r="I32" s="111"/>
      <c r="J32" s="115"/>
    </row>
    <row r="33" customHeight="1" spans="1:10">
      <c r="A33" s="85">
        <v>7</v>
      </c>
      <c r="B33" s="86" t="s">
        <v>33</v>
      </c>
      <c r="C33" s="87">
        <v>0</v>
      </c>
      <c r="D33" s="88"/>
      <c r="E33" s="87">
        <f t="shared" si="2"/>
        <v>0</v>
      </c>
      <c r="F33" s="87">
        <v>0</v>
      </c>
      <c r="G33" s="87">
        <v>0</v>
      </c>
      <c r="H33" s="87">
        <f t="shared" si="0"/>
        <v>0</v>
      </c>
      <c r="I33" s="108"/>
      <c r="J33" s="116"/>
    </row>
    <row r="34" customHeight="1" spans="1:10">
      <c r="A34" s="85"/>
      <c r="B34" s="86"/>
      <c r="C34" s="87"/>
      <c r="D34" s="88"/>
      <c r="E34" s="87"/>
      <c r="F34" s="87">
        <v>0</v>
      </c>
      <c r="G34" s="87">
        <v>0</v>
      </c>
      <c r="H34" s="87">
        <f t="shared" si="0"/>
        <v>0</v>
      </c>
      <c r="I34" s="108"/>
      <c r="J34" s="117"/>
    </row>
    <row r="35" customHeight="1" spans="1:10">
      <c r="A35" s="85"/>
      <c r="B35" s="86"/>
      <c r="C35" s="87"/>
      <c r="D35" s="88"/>
      <c r="E35" s="87"/>
      <c r="F35" s="87">
        <v>0</v>
      </c>
      <c r="G35" s="87">
        <v>0</v>
      </c>
      <c r="H35" s="87">
        <f t="shared" si="0"/>
        <v>0</v>
      </c>
      <c r="I35" s="108"/>
      <c r="J35" s="117"/>
    </row>
    <row r="36" customHeight="1" spans="1:10">
      <c r="A36" s="85"/>
      <c r="B36" s="86"/>
      <c r="C36" s="87"/>
      <c r="D36" s="88"/>
      <c r="E36" s="87"/>
      <c r="F36" s="87">
        <v>0</v>
      </c>
      <c r="G36" s="87">
        <v>0</v>
      </c>
      <c r="H36" s="87">
        <f t="shared" si="0"/>
        <v>0</v>
      </c>
      <c r="I36" s="108"/>
      <c r="J36" s="117"/>
    </row>
    <row r="37" s="74" customFormat="1" customHeight="1" spans="1:10">
      <c r="A37" s="89"/>
      <c r="B37" s="90" t="s">
        <v>34</v>
      </c>
      <c r="C37" s="91">
        <f>SUM(C33)</f>
        <v>0</v>
      </c>
      <c r="D37" s="91">
        <f t="shared" ref="D37:E37" si="13">SUM(D33)</f>
        <v>0</v>
      </c>
      <c r="E37" s="91">
        <f t="shared" si="13"/>
        <v>0</v>
      </c>
      <c r="F37" s="91">
        <f>SUM(F33:F36)</f>
        <v>0</v>
      </c>
      <c r="G37" s="91">
        <f t="shared" ref="G37:H37" si="14">SUM(G33:G36)</f>
        <v>0</v>
      </c>
      <c r="H37" s="91">
        <f t="shared" si="14"/>
        <v>0</v>
      </c>
      <c r="I37" s="111"/>
      <c r="J37" s="118"/>
    </row>
    <row r="38" customHeight="1" spans="1:10">
      <c r="A38" s="85">
        <v>8</v>
      </c>
      <c r="B38" s="86" t="s">
        <v>35</v>
      </c>
      <c r="C38" s="87">
        <v>0</v>
      </c>
      <c r="D38" s="88"/>
      <c r="E38" s="87">
        <f t="shared" si="2"/>
        <v>0</v>
      </c>
      <c r="F38" s="87">
        <v>0</v>
      </c>
      <c r="G38" s="87">
        <v>0</v>
      </c>
      <c r="H38" s="87">
        <f t="shared" si="0"/>
        <v>0</v>
      </c>
      <c r="I38" s="108"/>
      <c r="J38" s="113" t="s">
        <v>36</v>
      </c>
    </row>
    <row r="39" customHeight="1" spans="1:10">
      <c r="A39" s="85"/>
      <c r="B39" s="86"/>
      <c r="C39" s="87"/>
      <c r="D39" s="88"/>
      <c r="E39" s="87"/>
      <c r="F39" s="87">
        <v>0</v>
      </c>
      <c r="G39" s="87">
        <v>0</v>
      </c>
      <c r="H39" s="87">
        <f t="shared" si="0"/>
        <v>0</v>
      </c>
      <c r="I39" s="108"/>
      <c r="J39" s="114"/>
    </row>
    <row r="40" s="74" customFormat="1" customHeight="1" spans="1:10">
      <c r="A40" s="89"/>
      <c r="B40" s="90" t="s">
        <v>37</v>
      </c>
      <c r="C40" s="91">
        <f>SUM(C38)</f>
        <v>0</v>
      </c>
      <c r="D40" s="91">
        <f t="shared" ref="D40:E40" si="15">SUM(D38)</f>
        <v>0</v>
      </c>
      <c r="E40" s="91">
        <f t="shared" si="15"/>
        <v>0</v>
      </c>
      <c r="F40" s="91">
        <f>SUM(F38:F39)</f>
        <v>0</v>
      </c>
      <c r="G40" s="91">
        <f t="shared" ref="G40:H40" si="16">SUM(G38:G39)</f>
        <v>0</v>
      </c>
      <c r="H40" s="91">
        <f t="shared" si="16"/>
        <v>0</v>
      </c>
      <c r="I40" s="111"/>
      <c r="J40" s="115"/>
    </row>
    <row r="41" customHeight="1" spans="1:10">
      <c r="A41" s="85">
        <v>9</v>
      </c>
      <c r="B41" s="86" t="s">
        <v>38</v>
      </c>
      <c r="C41" s="87">
        <v>0</v>
      </c>
      <c r="D41" s="88"/>
      <c r="E41" s="87">
        <f t="shared" si="2"/>
        <v>0</v>
      </c>
      <c r="F41" s="87">
        <v>0</v>
      </c>
      <c r="G41" s="87">
        <v>0</v>
      </c>
      <c r="H41" s="87">
        <f t="shared" si="0"/>
        <v>0</v>
      </c>
      <c r="I41" s="108"/>
      <c r="J41" s="109" t="s">
        <v>39</v>
      </c>
    </row>
    <row r="42" customHeight="1" spans="1:10">
      <c r="A42" s="85"/>
      <c r="B42" s="86"/>
      <c r="C42" s="87"/>
      <c r="D42" s="88"/>
      <c r="E42" s="87"/>
      <c r="F42" s="87">
        <v>0</v>
      </c>
      <c r="G42" s="87">
        <v>0</v>
      </c>
      <c r="H42" s="87">
        <f t="shared" si="0"/>
        <v>0</v>
      </c>
      <c r="I42" s="108"/>
      <c r="J42" s="110"/>
    </row>
    <row r="43" customHeight="1" spans="1:10">
      <c r="A43" s="85"/>
      <c r="B43" s="86"/>
      <c r="C43" s="87"/>
      <c r="D43" s="88"/>
      <c r="E43" s="87"/>
      <c r="F43" s="87">
        <v>0</v>
      </c>
      <c r="G43" s="87">
        <v>0</v>
      </c>
      <c r="H43" s="87">
        <f t="shared" si="0"/>
        <v>0</v>
      </c>
      <c r="I43" s="108"/>
      <c r="J43" s="110"/>
    </row>
    <row r="44" s="74" customFormat="1" customHeight="1" spans="1:10">
      <c r="A44" s="89"/>
      <c r="B44" s="90" t="s">
        <v>40</v>
      </c>
      <c r="C44" s="91">
        <f>SUM(C41)</f>
        <v>0</v>
      </c>
      <c r="D44" s="91">
        <f t="shared" ref="D44:E44" si="17">SUM(D41)</f>
        <v>0</v>
      </c>
      <c r="E44" s="91">
        <f t="shared" si="17"/>
        <v>0</v>
      </c>
      <c r="F44" s="91">
        <f>SUM(F41:F43)</f>
        <v>0</v>
      </c>
      <c r="G44" s="91">
        <f t="shared" ref="G44:H44" si="18">SUM(G41:G43)</f>
        <v>0</v>
      </c>
      <c r="H44" s="91">
        <f t="shared" si="18"/>
        <v>0</v>
      </c>
      <c r="I44" s="111"/>
      <c r="J44" s="112"/>
    </row>
    <row r="45" customHeight="1" spans="1:10">
      <c r="A45" s="92">
        <v>10</v>
      </c>
      <c r="B45" s="86" t="s">
        <v>41</v>
      </c>
      <c r="C45" s="87">
        <v>0</v>
      </c>
      <c r="D45" s="88"/>
      <c r="E45" s="87">
        <f t="shared" si="2"/>
        <v>0</v>
      </c>
      <c r="F45" s="87">
        <v>0</v>
      </c>
      <c r="G45" s="87">
        <v>0</v>
      </c>
      <c r="H45" s="87">
        <f t="shared" si="0"/>
        <v>0</v>
      </c>
      <c r="I45" s="108"/>
      <c r="J45" s="116"/>
    </row>
    <row r="46" customHeight="1" spans="1:10">
      <c r="A46" s="98"/>
      <c r="B46" s="86"/>
      <c r="C46" s="87"/>
      <c r="D46" s="88"/>
      <c r="E46" s="87"/>
      <c r="F46" s="87">
        <v>0</v>
      </c>
      <c r="G46" s="87">
        <v>0</v>
      </c>
      <c r="H46" s="87">
        <f t="shared" ref="H46:H51" si="19">F46+G46</f>
        <v>0</v>
      </c>
      <c r="I46" s="108"/>
      <c r="J46" s="117"/>
    </row>
    <row r="47" customHeight="1" spans="1:10">
      <c r="A47" s="98"/>
      <c r="B47" s="86"/>
      <c r="C47" s="87"/>
      <c r="D47" s="88"/>
      <c r="E47" s="87"/>
      <c r="F47" s="87">
        <v>0</v>
      </c>
      <c r="G47" s="87">
        <v>0</v>
      </c>
      <c r="H47" s="87">
        <f t="shared" si="19"/>
        <v>0</v>
      </c>
      <c r="I47" s="108"/>
      <c r="J47" s="117"/>
    </row>
    <row r="48" customHeight="1" spans="1:10">
      <c r="A48" s="98"/>
      <c r="B48" s="86"/>
      <c r="C48" s="87"/>
      <c r="D48" s="88"/>
      <c r="E48" s="87"/>
      <c r="F48" s="87">
        <v>0</v>
      </c>
      <c r="G48" s="87">
        <v>0</v>
      </c>
      <c r="H48" s="87">
        <f t="shared" si="19"/>
        <v>0</v>
      </c>
      <c r="I48" s="108"/>
      <c r="J48" s="117"/>
    </row>
    <row r="49" customHeight="1" spans="1:10">
      <c r="A49" s="98"/>
      <c r="B49" s="86"/>
      <c r="C49" s="87"/>
      <c r="D49" s="88"/>
      <c r="E49" s="87"/>
      <c r="F49" s="87">
        <v>0</v>
      </c>
      <c r="G49" s="87">
        <v>0</v>
      </c>
      <c r="H49" s="87">
        <f t="shared" si="19"/>
        <v>0</v>
      </c>
      <c r="I49" s="108"/>
      <c r="J49" s="117"/>
    </row>
    <row r="50" customHeight="1" spans="1:10">
      <c r="A50" s="98"/>
      <c r="B50" s="86"/>
      <c r="C50" s="87"/>
      <c r="D50" s="88"/>
      <c r="E50" s="87"/>
      <c r="F50" s="87">
        <v>0</v>
      </c>
      <c r="G50" s="87">
        <v>0</v>
      </c>
      <c r="H50" s="87">
        <f t="shared" si="19"/>
        <v>0</v>
      </c>
      <c r="I50" s="108"/>
      <c r="J50" s="117"/>
    </row>
    <row r="51" customHeight="1" spans="1:10">
      <c r="A51" s="95"/>
      <c r="B51" s="86"/>
      <c r="C51" s="87"/>
      <c r="D51" s="88"/>
      <c r="E51" s="87"/>
      <c r="F51" s="87">
        <v>0</v>
      </c>
      <c r="G51" s="87">
        <v>0</v>
      </c>
      <c r="H51" s="87">
        <f t="shared" si="19"/>
        <v>0</v>
      </c>
      <c r="I51" s="108"/>
      <c r="J51" s="117"/>
    </row>
    <row r="52" s="74" customFormat="1" customHeight="1" spans="1:10">
      <c r="A52" s="89"/>
      <c r="B52" s="90" t="s">
        <v>42</v>
      </c>
      <c r="C52" s="91">
        <f>SUM(C45)</f>
        <v>0</v>
      </c>
      <c r="D52" s="91">
        <f t="shared" ref="D52:E52" si="20">SUM(D45)</f>
        <v>0</v>
      </c>
      <c r="E52" s="91">
        <f t="shared" si="20"/>
        <v>0</v>
      </c>
      <c r="F52" s="91">
        <f>SUM(F45:F51)</f>
        <v>0</v>
      </c>
      <c r="G52" s="91">
        <f t="shared" ref="G52:H52" si="21">SUM(G45:G51)</f>
        <v>0</v>
      </c>
      <c r="H52" s="91">
        <f t="shared" si="21"/>
        <v>0</v>
      </c>
      <c r="I52" s="111"/>
      <c r="J52" s="118"/>
    </row>
    <row r="53" customHeight="1" spans="1:10">
      <c r="A53" s="89"/>
      <c r="B53" s="90" t="s">
        <v>43</v>
      </c>
      <c r="C53" s="91">
        <f>SUM(C52,C44,C40,C37,C32,C27,C24,C21,C16,C13)</f>
        <v>0</v>
      </c>
      <c r="D53" s="91">
        <f t="shared" ref="D53:H53" si="22">SUM(D52,D44,D40,D37,D32,D27,D24,D21,D16,D13)</f>
        <v>0</v>
      </c>
      <c r="E53" s="91">
        <f t="shared" si="22"/>
        <v>0</v>
      </c>
      <c r="F53" s="91">
        <f t="shared" si="22"/>
        <v>0</v>
      </c>
      <c r="G53" s="91">
        <f t="shared" si="22"/>
        <v>0</v>
      </c>
      <c r="H53" s="91">
        <f t="shared" si="22"/>
        <v>0</v>
      </c>
      <c r="I53" s="111"/>
      <c r="J53" s="119"/>
    </row>
    <row r="57" customHeight="1" spans="1:9">
      <c r="A57" s="99" t="s">
        <v>44</v>
      </c>
      <c r="B57" s="100"/>
      <c r="C57" s="101" t="s">
        <v>45</v>
      </c>
      <c r="D57" s="101"/>
      <c r="E57" s="101" t="s">
        <v>46</v>
      </c>
      <c r="F57" s="101"/>
      <c r="G57" s="101" t="s">
        <v>47</v>
      </c>
      <c r="H57" s="101"/>
      <c r="I57" s="120" t="s">
        <v>48</v>
      </c>
    </row>
    <row r="58" customHeight="1" spans="1:9">
      <c r="A58" s="102">
        <f>E53</f>
        <v>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121">
        <f>A58-C58</f>
        <v>0</v>
      </c>
    </row>
    <row r="60" customHeight="1" spans="1:9">
      <c r="A60" s="104" t="s">
        <v>49</v>
      </c>
      <c r="B60" s="105"/>
      <c r="C60" s="106" t="s">
        <v>50</v>
      </c>
      <c r="D60" s="104"/>
      <c r="E60" s="104" t="s">
        <v>51</v>
      </c>
      <c r="F60" s="104"/>
      <c r="G60" s="104" t="s">
        <v>52</v>
      </c>
      <c r="H60" s="104"/>
      <c r="I60" s="10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5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5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5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58"/>
      <c r="J7" s="11"/>
      <c r="K7" s="5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59"/>
      <c r="J8" s="60" t="s">
        <v>66</v>
      </c>
      <c r="K8" s="6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62"/>
      <c r="J11" s="63"/>
      <c r="K11" s="64"/>
    </row>
    <row r="12" ht="20.1" customHeight="1" spans="2:11">
      <c r="B12" s="23">
        <v>2</v>
      </c>
      <c r="C12" s="24"/>
      <c r="D12" s="27"/>
      <c r="E12" s="28" t="s">
        <v>75</v>
      </c>
      <c r="F12" s="29"/>
      <c r="G12" s="26">
        <v>21</v>
      </c>
      <c r="H12" s="26"/>
      <c r="I12" s="62"/>
      <c r="J12" s="63"/>
      <c r="K12" s="64" t="s">
        <v>76</v>
      </c>
    </row>
    <row r="13" ht="20.1" customHeight="1" spans="2:11">
      <c r="B13" s="23"/>
      <c r="C13" s="24"/>
      <c r="D13" s="27"/>
      <c r="E13" s="30"/>
      <c r="F13" s="31"/>
      <c r="G13" s="26">
        <v>122</v>
      </c>
      <c r="H13" s="26"/>
      <c r="I13" s="62"/>
      <c r="J13" s="63"/>
      <c r="K13" s="64" t="s">
        <v>77</v>
      </c>
    </row>
    <row r="14" ht="20.1" customHeight="1" spans="2:11">
      <c r="B14" s="23"/>
      <c r="C14" s="24"/>
      <c r="D14" s="27"/>
      <c r="E14" s="30"/>
      <c r="F14" s="31"/>
      <c r="G14" s="26">
        <v>161</v>
      </c>
      <c r="H14" s="26"/>
      <c r="I14" s="62"/>
      <c r="J14" s="63"/>
      <c r="K14" s="64" t="s">
        <v>78</v>
      </c>
    </row>
    <row r="15" ht="20.1" customHeight="1" spans="2:11">
      <c r="B15" s="23"/>
      <c r="C15" s="24"/>
      <c r="D15" s="27"/>
      <c r="E15" s="30"/>
      <c r="F15" s="31"/>
      <c r="G15" s="26">
        <v>18</v>
      </c>
      <c r="H15" s="26"/>
      <c r="I15" s="62"/>
      <c r="J15" s="63"/>
      <c r="K15" s="64" t="s">
        <v>79</v>
      </c>
    </row>
    <row r="16" ht="20.1" customHeight="1" spans="2:11">
      <c r="B16" s="23"/>
      <c r="C16" s="24"/>
      <c r="D16" s="27"/>
      <c r="E16" s="30"/>
      <c r="F16" s="31"/>
      <c r="G16" s="26">
        <v>253</v>
      </c>
      <c r="H16" s="26"/>
      <c r="I16" s="62"/>
      <c r="J16" s="63"/>
      <c r="K16" s="64" t="s">
        <v>80</v>
      </c>
    </row>
    <row r="17" ht="20.1" customHeight="1" spans="2:11">
      <c r="B17" s="23">
        <v>3</v>
      </c>
      <c r="C17" s="24"/>
      <c r="D17" s="27"/>
      <c r="E17" s="23" t="s">
        <v>81</v>
      </c>
      <c r="F17" s="24"/>
      <c r="G17" s="26">
        <v>0</v>
      </c>
      <c r="H17" s="26"/>
      <c r="I17" s="62"/>
      <c r="J17" s="63"/>
      <c r="K17" s="64"/>
    </row>
    <row r="18" ht="20.1" customHeight="1" spans="2:11">
      <c r="B18" s="23">
        <v>4</v>
      </c>
      <c r="C18" s="24"/>
      <c r="D18" s="27"/>
      <c r="E18" s="32" t="s">
        <v>82</v>
      </c>
      <c r="F18" s="33"/>
      <c r="G18" s="26">
        <v>68</v>
      </c>
      <c r="H18" s="26"/>
      <c r="I18" s="62"/>
      <c r="J18" s="63"/>
      <c r="K18" s="65">
        <v>43258</v>
      </c>
    </row>
    <row r="19" ht="20.1" customHeight="1" spans="2:11">
      <c r="B19" s="23"/>
      <c r="C19" s="24"/>
      <c r="D19" s="27"/>
      <c r="E19" s="34"/>
      <c r="F19" s="35"/>
      <c r="G19" s="26">
        <v>149</v>
      </c>
      <c r="H19" s="26"/>
      <c r="I19" s="62"/>
      <c r="J19" s="63"/>
      <c r="K19" s="65">
        <v>43259</v>
      </c>
    </row>
    <row r="20" ht="20.1" customHeight="1" spans="2:11">
      <c r="B20" s="23"/>
      <c r="C20" s="24"/>
      <c r="D20" s="27"/>
      <c r="E20" s="34"/>
      <c r="F20" s="35"/>
      <c r="G20" s="26">
        <v>356</v>
      </c>
      <c r="H20" s="26"/>
      <c r="I20" s="62"/>
      <c r="J20" s="63"/>
      <c r="K20" s="65">
        <v>43258</v>
      </c>
    </row>
    <row r="21" ht="20.1" customHeight="1" spans="2:11">
      <c r="B21" s="23">
        <v>5</v>
      </c>
      <c r="C21" s="24"/>
      <c r="D21" s="25" t="s">
        <v>41</v>
      </c>
      <c r="E21" s="36"/>
      <c r="F21" s="36"/>
      <c r="G21" s="26">
        <v>0</v>
      </c>
      <c r="H21" s="26"/>
      <c r="I21" s="62"/>
      <c r="J21" s="63"/>
      <c r="K21" s="64"/>
    </row>
    <row r="22" ht="20.1" customHeight="1" spans="2:11">
      <c r="B22" s="23">
        <v>6</v>
      </c>
      <c r="C22" s="24"/>
      <c r="D22" s="27"/>
      <c r="E22" s="36"/>
      <c r="F22" s="36"/>
      <c r="G22" s="26">
        <v>0</v>
      </c>
      <c r="H22" s="26"/>
      <c r="I22" s="62"/>
      <c r="J22" s="63"/>
      <c r="K22" s="64"/>
    </row>
    <row r="23" ht="20.1" customHeight="1" spans="2:11">
      <c r="B23" s="23">
        <v>7</v>
      </c>
      <c r="C23" s="24"/>
      <c r="D23" s="37"/>
      <c r="E23" s="36"/>
      <c r="F23" s="36"/>
      <c r="G23" s="26">
        <v>0</v>
      </c>
      <c r="H23" s="26"/>
      <c r="I23" s="62"/>
      <c r="J23" s="63"/>
      <c r="K23" s="64"/>
    </row>
    <row r="24" ht="20.1" customHeight="1" spans="2:11">
      <c r="B24" s="20" t="s">
        <v>43</v>
      </c>
      <c r="C24" s="38"/>
      <c r="D24" s="38"/>
      <c r="E24" s="38"/>
      <c r="F24" s="21"/>
      <c r="G24" s="39">
        <f>SUM(G11:G23)</f>
        <v>1148</v>
      </c>
      <c r="H24" s="39">
        <f>SUM(H11:H23)</f>
        <v>0</v>
      </c>
      <c r="I24" s="66">
        <f>SUM(I11:J23)</f>
        <v>0</v>
      </c>
      <c r="J24" s="67"/>
      <c r="K24" s="68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69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83</v>
      </c>
      <c r="H26" s="22"/>
      <c r="I26" s="22"/>
      <c r="J26" s="22"/>
      <c r="K26" s="22" t="s">
        <v>84</v>
      </c>
    </row>
    <row r="27" ht="20.1" customHeight="1" spans="2:11">
      <c r="B27" s="40">
        <f>H24</f>
        <v>0</v>
      </c>
      <c r="C27" s="40"/>
      <c r="D27" s="40"/>
      <c r="E27" s="40"/>
      <c r="F27" s="40"/>
      <c r="G27" s="40">
        <f>I24</f>
        <v>0</v>
      </c>
      <c r="H27" s="40"/>
      <c r="I27" s="40"/>
      <c r="J27" s="40"/>
      <c r="K27" s="70">
        <f>SUM(B27:J27)</f>
        <v>0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85</v>
      </c>
      <c r="C29" s="17"/>
      <c r="D29" s="17"/>
      <c r="E29" s="17"/>
      <c r="F29" s="17" t="s">
        <v>50</v>
      </c>
      <c r="G29" s="17" t="s">
        <v>86</v>
      </c>
      <c r="H29" s="17"/>
      <c r="I29" s="17"/>
      <c r="J29" s="17" t="s">
        <v>52</v>
      </c>
      <c r="K29" s="17"/>
    </row>
    <row r="32" ht="18.75" spans="1:11">
      <c r="A32" s="41" t="s">
        <v>87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ht="20.1" customHeight="1" spans="1:11">
      <c r="A34" s="42"/>
      <c r="B34" s="43"/>
      <c r="C34" s="43"/>
      <c r="D34" s="44" t="s">
        <v>54</v>
      </c>
      <c r="E34" s="44"/>
      <c r="F34" s="45" t="str">
        <f>F5</f>
        <v>靳晓峰</v>
      </c>
      <c r="G34" s="45"/>
      <c r="H34" s="44" t="s">
        <v>56</v>
      </c>
      <c r="I34" s="43"/>
      <c r="J34" s="45" t="str">
        <f>J5</f>
        <v>业务经理</v>
      </c>
      <c r="K34" s="45"/>
    </row>
    <row r="35" ht="20.1" customHeight="1" spans="1:11">
      <c r="A35" s="42"/>
      <c r="B35" s="43"/>
      <c r="C35" s="43"/>
      <c r="D35" s="44" t="s">
        <v>58</v>
      </c>
      <c r="E35" s="44"/>
      <c r="F35" s="45" t="str">
        <f>F6</f>
        <v>北京</v>
      </c>
      <c r="G35" s="45"/>
      <c r="H35" s="44" t="s">
        <v>60</v>
      </c>
      <c r="I35" s="43"/>
      <c r="J35" s="45" t="str">
        <f>J6</f>
        <v>会将2部B组</v>
      </c>
      <c r="K35" s="45"/>
    </row>
    <row r="36" ht="20.1" customHeight="1" spans="1:11">
      <c r="A36" s="42"/>
      <c r="B36" s="43"/>
      <c r="C36" s="43"/>
      <c r="D36" s="44" t="s">
        <v>62</v>
      </c>
      <c r="E36" s="44"/>
      <c r="F36" s="46" t="str">
        <f>F7</f>
        <v>6月7日-10日</v>
      </c>
      <c r="G36" s="46"/>
      <c r="H36" s="44" t="s">
        <v>64</v>
      </c>
      <c r="I36" s="43"/>
      <c r="J36" s="45">
        <f>J7</f>
        <v>0</v>
      </c>
      <c r="K36" s="45"/>
    </row>
    <row r="37" ht="20.1" customHeight="1" spans="1:11">
      <c r="A37" s="42"/>
      <c r="B37" s="43"/>
      <c r="C37" s="43"/>
      <c r="D37" s="44"/>
      <c r="E37" s="44"/>
      <c r="F37" s="45"/>
      <c r="G37" s="45"/>
      <c r="H37" s="44" t="s">
        <v>65</v>
      </c>
      <c r="I37" s="43"/>
      <c r="J37" s="45" t="str">
        <f>J8</f>
        <v>KMJB-180607-ANS286</v>
      </c>
      <c r="K37" s="45"/>
    </row>
    <row r="38" ht="20.1" customHeight="1" spans="1:1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ht="20.1" customHeight="1" spans="1:11">
      <c r="A39" s="42"/>
      <c r="B39" s="45"/>
      <c r="C39" s="45"/>
      <c r="D39" s="47" t="s">
        <v>88</v>
      </c>
      <c r="E39" s="45" t="s">
        <v>89</v>
      </c>
      <c r="F39" s="45"/>
      <c r="G39" s="48" t="s">
        <v>90</v>
      </c>
      <c r="H39" s="48" t="s">
        <v>91</v>
      </c>
      <c r="I39" s="48" t="s">
        <v>43</v>
      </c>
      <c r="J39" s="48"/>
      <c r="K39" s="71" t="s">
        <v>72</v>
      </c>
    </row>
    <row r="40" ht="20.1" customHeight="1" spans="1:11">
      <c r="A40" s="42"/>
      <c r="B40" s="45">
        <v>1</v>
      </c>
      <c r="C40" s="45"/>
      <c r="D40" s="49"/>
      <c r="E40" s="50" t="s">
        <v>92</v>
      </c>
      <c r="F40" s="45"/>
      <c r="G40" s="48">
        <v>100</v>
      </c>
      <c r="H40" s="48">
        <v>2</v>
      </c>
      <c r="I40" s="48">
        <f>G40*H40</f>
        <v>200</v>
      </c>
      <c r="J40" s="48"/>
      <c r="K40" s="72"/>
    </row>
    <row r="41" ht="20.1" customHeight="1" spans="1:11">
      <c r="A41" s="42"/>
      <c r="B41" s="45">
        <v>2</v>
      </c>
      <c r="C41" s="45"/>
      <c r="D41" s="49"/>
      <c r="E41" s="51" t="s">
        <v>93</v>
      </c>
      <c r="F41" s="51"/>
      <c r="G41" s="48">
        <v>200</v>
      </c>
      <c r="H41" s="48">
        <v>2</v>
      </c>
      <c r="I41" s="48">
        <f>G41*H41</f>
        <v>400</v>
      </c>
      <c r="J41" s="48"/>
      <c r="K41" s="72"/>
    </row>
    <row r="42" ht="20.1" customHeight="1" spans="1:11">
      <c r="A42" s="42"/>
      <c r="B42" s="45">
        <v>3</v>
      </c>
      <c r="C42" s="45"/>
      <c r="D42" s="49"/>
      <c r="E42" s="45"/>
      <c r="F42" s="45"/>
      <c r="G42" s="48"/>
      <c r="H42" s="48"/>
      <c r="I42" s="48"/>
      <c r="J42" s="48"/>
      <c r="K42" s="72"/>
    </row>
    <row r="43" ht="20.1" customHeight="1" spans="1:11">
      <c r="A43" s="42"/>
      <c r="B43" s="52" t="s">
        <v>43</v>
      </c>
      <c r="C43" s="52"/>
      <c r="D43" s="52"/>
      <c r="E43" s="52"/>
      <c r="F43" s="52"/>
      <c r="G43" s="53"/>
      <c r="H43" s="53">
        <f>SUM(H25:H42)</f>
        <v>4</v>
      </c>
      <c r="I43" s="53">
        <f>SUM(I40:J42)</f>
        <v>600</v>
      </c>
      <c r="J43" s="53"/>
      <c r="K43" s="73"/>
    </row>
    <row r="44" ht="20.1" customHeight="1" spans="1:11">
      <c r="A44" s="42"/>
      <c r="B44" s="54" t="s">
        <v>85</v>
      </c>
      <c r="C44" s="54"/>
      <c r="D44" s="54"/>
      <c r="E44" s="54"/>
      <c r="F44" s="54" t="s">
        <v>50</v>
      </c>
      <c r="G44" s="54" t="s">
        <v>86</v>
      </c>
      <c r="H44" s="54"/>
      <c r="I44" s="54"/>
      <c r="J44" s="54" t="s">
        <v>52</v>
      </c>
      <c r="K44" s="5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  <mergeCell ref="E18:F20"/>
    <mergeCell ref="E12:F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2018-06-28T04:22:11Z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