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01-工作相关\康辉\3人员项目\海燕姐\2019年度\2019年1月18日 WOCF 康乐保\客户合同\"/>
    </mc:Choice>
  </mc:AlternateContent>
  <xr:revisionPtr revIDLastSave="0" documentId="13_ncr:1_{D87D7B57-B3A8-474A-839E-5FCC38C1567D}" xr6:coauthVersionLast="40" xr6:coauthVersionMax="40" xr10:uidLastSave="{00000000-0000-0000-0000-000000000000}"/>
  <bookViews>
    <workbookView xWindow="0" yWindow="0" windowWidth="20490" windowHeight="6885" xr2:uid="{00000000-000D-0000-FFFF-FFFF00000000}"/>
  </bookViews>
  <sheets>
    <sheet name="南昌-报价" sheetId="1" r:id="rId1"/>
  </sheets>
  <definedNames>
    <definedName name="_xlnm.Print_Area" localSheetId="0">'南昌-报价'!$A$1:$G$109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67" i="1" l="1"/>
  <c r="G10" i="1"/>
  <c r="G11" i="1"/>
  <c r="G12" i="1"/>
  <c r="G13" i="1"/>
  <c r="G14" i="1"/>
  <c r="G15" i="1"/>
  <c r="G16" i="1"/>
  <c r="G17" i="1"/>
  <c r="G18" i="1"/>
  <c r="G19" i="1"/>
  <c r="G20" i="1"/>
  <c r="G21" i="1"/>
  <c r="G22" i="1"/>
  <c r="G23" i="1"/>
  <c r="G24" i="1"/>
  <c r="G25" i="1"/>
  <c r="G26" i="1"/>
  <c r="G27" i="1"/>
  <c r="G28" i="1"/>
  <c r="G29" i="1"/>
  <c r="G30" i="1"/>
  <c r="G31" i="1"/>
  <c r="G32" i="1"/>
  <c r="B9" i="1"/>
  <c r="G34" i="1"/>
  <c r="G35" i="1"/>
  <c r="G36" i="1"/>
  <c r="G37" i="1"/>
  <c r="G38" i="1"/>
  <c r="G39" i="1"/>
  <c r="G40" i="1"/>
  <c r="G41" i="1"/>
  <c r="G42" i="1"/>
  <c r="G43" i="1"/>
  <c r="G44" i="1"/>
  <c r="G45" i="1"/>
  <c r="G46" i="1"/>
  <c r="G47" i="1"/>
  <c r="G48" i="1"/>
  <c r="G49" i="1"/>
  <c r="G50" i="1"/>
  <c r="G51" i="1"/>
  <c r="G52" i="1"/>
  <c r="G53" i="1"/>
  <c r="G54" i="1"/>
  <c r="G55" i="1"/>
  <c r="G56" i="1"/>
  <c r="G57" i="1"/>
  <c r="G58" i="1"/>
  <c r="B33" i="1"/>
  <c r="G60" i="1"/>
  <c r="G61" i="1"/>
  <c r="G62" i="1"/>
  <c r="G63" i="1"/>
  <c r="G64" i="1"/>
  <c r="G65" i="1"/>
  <c r="G66" i="1"/>
  <c r="B59" i="1"/>
  <c r="G69" i="1"/>
  <c r="G70" i="1"/>
  <c r="G71" i="1"/>
  <c r="G72" i="1"/>
  <c r="G73" i="1"/>
  <c r="G74" i="1"/>
  <c r="G75" i="1"/>
  <c r="B68" i="1"/>
  <c r="G77" i="1"/>
  <c r="B76" i="1"/>
  <c r="G79" i="1"/>
  <c r="B78" i="1"/>
  <c r="G81" i="1"/>
  <c r="G82" i="1"/>
  <c r="G83" i="1"/>
  <c r="G84" i="1"/>
  <c r="G85" i="1"/>
  <c r="G86" i="1"/>
  <c r="G87" i="1"/>
  <c r="G88" i="1"/>
  <c r="G89" i="1"/>
  <c r="G90" i="1"/>
  <c r="B80" i="1"/>
  <c r="G92" i="1"/>
  <c r="G93" i="1"/>
  <c r="G94" i="1"/>
  <c r="B91" i="1"/>
  <c r="C95" i="1"/>
  <c r="C96" i="1"/>
  <c r="B97" i="1"/>
  <c r="G99" i="1"/>
  <c r="G100" i="1"/>
  <c r="G101" i="1"/>
  <c r="B98" i="1"/>
  <c r="G103" i="1"/>
  <c r="G104" i="1"/>
  <c r="B102" i="1"/>
  <c r="C105" i="1"/>
  <c r="C106" i="1"/>
  <c r="C107" i="1"/>
  <c r="C109" i="1"/>
  <c r="B6" i="1"/>
  <c r="B7" i="1"/>
  <c r="C97" i="1"/>
</calcChain>
</file>

<file path=xl/sharedStrings.xml><?xml version="1.0" encoding="utf-8"?>
<sst xmlns="http://schemas.openxmlformats.org/spreadsheetml/2006/main" count="285" uniqueCount="180">
  <si>
    <r>
      <t xml:space="preserve">M.I.C.E Cost Breakdown
</t>
    </r>
    <r>
      <rPr>
        <b/>
        <sz val="18"/>
        <rFont val="宋体"/>
        <family val="3"/>
        <charset val="134"/>
      </rPr>
      <t>会议费用细分表</t>
    </r>
    <phoneticPr fontId="3" type="noConversion"/>
  </si>
  <si>
    <r>
      <t xml:space="preserve">Project Name
</t>
    </r>
    <r>
      <rPr>
        <sz val="14"/>
        <rFont val="宋体"/>
        <family val="3"/>
        <charset val="134"/>
      </rPr>
      <t>项目名称</t>
    </r>
    <phoneticPr fontId="3" type="noConversion"/>
  </si>
  <si>
    <r>
      <t>2</t>
    </r>
    <r>
      <rPr>
        <sz val="14"/>
        <rFont val="宋体"/>
        <family val="3"/>
        <charset val="134"/>
      </rPr>
      <t>019 WOCF</t>
    </r>
    <phoneticPr fontId="3" type="noConversion"/>
  </si>
  <si>
    <r>
      <t xml:space="preserve">Supplier Name
</t>
    </r>
    <r>
      <rPr>
        <sz val="14"/>
        <rFont val="宋体"/>
        <family val="3"/>
        <charset val="134"/>
      </rPr>
      <t>供应商名称</t>
    </r>
    <phoneticPr fontId="3" type="noConversion"/>
  </si>
  <si>
    <t>CMS 康辉</t>
    <phoneticPr fontId="3" type="noConversion"/>
  </si>
  <si>
    <r>
      <t xml:space="preserve"> Quotation Date:
</t>
    </r>
    <r>
      <rPr>
        <sz val="14"/>
        <rFont val="宋体"/>
        <family val="3"/>
        <charset val="134"/>
      </rPr>
      <t>报价</t>
    </r>
    <r>
      <rPr>
        <sz val="14"/>
        <rFont val="宋体"/>
        <family val="3"/>
        <charset val="134"/>
      </rPr>
      <t>日期</t>
    </r>
    <phoneticPr fontId="3" type="noConversion"/>
  </si>
  <si>
    <r>
      <t xml:space="preserve">Place of Meeting:
</t>
    </r>
    <r>
      <rPr>
        <sz val="14"/>
        <rFont val="宋体"/>
        <family val="3"/>
        <charset val="134"/>
      </rPr>
      <t>会议举办城市</t>
    </r>
    <phoneticPr fontId="3" type="noConversion"/>
  </si>
  <si>
    <t>南昌</t>
    <phoneticPr fontId="3" type="noConversion"/>
  </si>
  <si>
    <r>
      <t xml:space="preserve">Days of Events:
</t>
    </r>
    <r>
      <rPr>
        <sz val="14"/>
        <rFont val="宋体"/>
        <family val="3"/>
        <charset val="134"/>
      </rPr>
      <t>活动天数</t>
    </r>
    <r>
      <rPr>
        <sz val="14"/>
        <rFont val="Arial Narrow"/>
        <family val="2"/>
      </rPr>
      <t>(</t>
    </r>
    <r>
      <rPr>
        <sz val="14"/>
        <rFont val="宋体"/>
        <family val="3"/>
        <charset val="134"/>
      </rPr>
      <t>天</t>
    </r>
    <r>
      <rPr>
        <sz val="14"/>
        <rFont val="Arial Narrow"/>
        <family val="2"/>
      </rPr>
      <t>)</t>
    </r>
  </si>
  <si>
    <r>
      <t xml:space="preserve">Quotationer </t>
    </r>
    <r>
      <rPr>
        <sz val="14"/>
        <rFont val="宋体"/>
        <family val="3"/>
        <charset val="134"/>
      </rPr>
      <t>报价人</t>
    </r>
    <r>
      <rPr>
        <sz val="14"/>
        <rFont val="Arial Narrow"/>
        <family val="2"/>
      </rPr>
      <t xml:space="preserve">
</t>
    </r>
    <phoneticPr fontId="3" type="noConversion"/>
  </si>
  <si>
    <t>郭海燕</t>
    <phoneticPr fontId="3" type="noConversion"/>
  </si>
  <si>
    <r>
      <t xml:space="preserve">Attendance:
</t>
    </r>
    <r>
      <rPr>
        <sz val="14"/>
        <rFont val="宋体"/>
        <family val="3"/>
        <charset val="134"/>
      </rPr>
      <t>参会人数</t>
    </r>
    <r>
      <rPr>
        <sz val="14"/>
        <rFont val="Arial Narrow"/>
        <family val="2"/>
      </rPr>
      <t>(</t>
    </r>
    <r>
      <rPr>
        <sz val="14"/>
        <rFont val="宋体"/>
        <family val="3"/>
        <charset val="134"/>
      </rPr>
      <t>位</t>
    </r>
    <r>
      <rPr>
        <sz val="14"/>
        <rFont val="Arial Narrow"/>
        <family val="2"/>
      </rPr>
      <t>)</t>
    </r>
    <phoneticPr fontId="3" type="noConversion"/>
  </si>
  <si>
    <r>
      <t xml:space="preserve">Net  cost
</t>
    </r>
    <r>
      <rPr>
        <sz val="14"/>
        <rFont val="宋体"/>
        <family val="3"/>
        <charset val="134"/>
      </rPr>
      <t>未税费用总计</t>
    </r>
    <phoneticPr fontId="3" type="noConversion"/>
  </si>
  <si>
    <r>
      <t xml:space="preserve">Total Cost with VAT:
</t>
    </r>
    <r>
      <rPr>
        <sz val="14"/>
        <rFont val="宋体"/>
        <family val="3"/>
        <charset val="134"/>
      </rPr>
      <t>含税</t>
    </r>
    <r>
      <rPr>
        <sz val="14"/>
        <rFont val="宋体"/>
        <family val="3"/>
        <charset val="134"/>
      </rPr>
      <t>费用总计</t>
    </r>
    <r>
      <rPr>
        <sz val="14"/>
        <rFont val="Arial Narrow"/>
        <family val="2"/>
      </rPr>
      <t>:</t>
    </r>
    <phoneticPr fontId="3" type="noConversion"/>
  </si>
  <si>
    <r>
      <t>(If you'd like to add the new items, please insert lines in-between.)(</t>
    </r>
    <r>
      <rPr>
        <sz val="14"/>
        <rFont val="宋体"/>
        <family val="3"/>
        <charset val="134"/>
      </rPr>
      <t>如果您需要添加新项目，请在行中间添加</t>
    </r>
    <r>
      <rPr>
        <sz val="14"/>
        <rFont val="Arial Narrow"/>
        <family val="2"/>
      </rPr>
      <t xml:space="preserve">.) </t>
    </r>
    <phoneticPr fontId="3" type="noConversion"/>
  </si>
  <si>
    <r>
      <t xml:space="preserve">Accommodation Sum
</t>
    </r>
    <r>
      <rPr>
        <b/>
        <sz val="14"/>
        <rFont val="宋体"/>
        <family val="3"/>
        <charset val="134"/>
      </rPr>
      <t>住宿成本共计</t>
    </r>
    <phoneticPr fontId="3" type="noConversion"/>
  </si>
  <si>
    <r>
      <t xml:space="preserve">Unit Price
</t>
    </r>
    <r>
      <rPr>
        <b/>
        <sz val="14"/>
        <rFont val="宋体"/>
        <family val="3"/>
        <charset val="134"/>
      </rPr>
      <t>单价</t>
    </r>
  </si>
  <si>
    <r>
      <t xml:space="preserve">Room
</t>
    </r>
    <r>
      <rPr>
        <b/>
        <sz val="14"/>
        <rFont val="宋体"/>
        <family val="3"/>
        <charset val="134"/>
      </rPr>
      <t>房间数</t>
    </r>
  </si>
  <si>
    <t>Days
天数</t>
  </si>
  <si>
    <r>
      <t xml:space="preserve">Total
</t>
    </r>
    <r>
      <rPr>
        <b/>
        <sz val="14"/>
        <rFont val="宋体"/>
        <family val="3"/>
        <charset val="134"/>
      </rPr>
      <t>小计</t>
    </r>
    <phoneticPr fontId="3" type="noConversion"/>
  </si>
  <si>
    <t>南昌万达文华酒店</t>
    <phoneticPr fontId="3" type="noConversion"/>
  </si>
  <si>
    <r>
      <t>/</t>
    </r>
    <r>
      <rPr>
        <sz val="14"/>
        <rFont val="宋体"/>
        <family val="3"/>
        <charset val="134"/>
      </rPr>
      <t>室</t>
    </r>
    <r>
      <rPr>
        <sz val="14"/>
        <rFont val="Arial Narrow"/>
        <family val="2"/>
      </rPr>
      <t>/</t>
    </r>
    <r>
      <rPr>
        <sz val="14"/>
        <rFont val="宋体"/>
        <family val="3"/>
        <charset val="134"/>
      </rPr>
      <t>天</t>
    </r>
    <phoneticPr fontId="3" type="noConversion"/>
  </si>
  <si>
    <t>南昌万达嘉华酒店</t>
    <phoneticPr fontId="3" type="noConversion"/>
  </si>
  <si>
    <t>南昌万达铂尔曼酒店</t>
    <phoneticPr fontId="3" type="noConversion"/>
  </si>
  <si>
    <r>
      <rPr>
        <b/>
        <sz val="14"/>
        <rFont val="宋体"/>
        <family val="3"/>
        <charset val="134"/>
      </rPr>
      <t>会议室合计</t>
    </r>
    <r>
      <rPr>
        <b/>
        <sz val="14"/>
        <rFont val="Arial Narrow"/>
        <family val="2"/>
      </rPr>
      <t>Meeting Room total fee</t>
    </r>
    <phoneticPr fontId="3" type="noConversion"/>
  </si>
  <si>
    <r>
      <t xml:space="preserve">Qty
</t>
    </r>
    <r>
      <rPr>
        <b/>
        <sz val="14"/>
        <rFont val="宋体"/>
        <family val="3"/>
        <charset val="134"/>
      </rPr>
      <t>数量</t>
    </r>
    <phoneticPr fontId="3" type="noConversion"/>
  </si>
  <si>
    <r>
      <t xml:space="preserve">Time
</t>
    </r>
    <r>
      <rPr>
        <b/>
        <sz val="14"/>
        <rFont val="宋体"/>
        <family val="3"/>
        <charset val="134"/>
      </rPr>
      <t>次数</t>
    </r>
  </si>
  <si>
    <r>
      <t>/</t>
    </r>
    <r>
      <rPr>
        <sz val="14"/>
        <rFont val="宋体"/>
        <family val="3"/>
        <charset val="134"/>
      </rPr>
      <t>人</t>
    </r>
    <r>
      <rPr>
        <sz val="14"/>
        <rFont val="Arial Narrow"/>
        <family val="2"/>
      </rPr>
      <t>/</t>
    </r>
    <r>
      <rPr>
        <sz val="14"/>
        <rFont val="宋体"/>
        <family val="3"/>
        <charset val="134"/>
      </rPr>
      <t>次</t>
    </r>
    <phoneticPr fontId="3" type="noConversion"/>
  </si>
  <si>
    <r>
      <t>/</t>
    </r>
    <r>
      <rPr>
        <sz val="14"/>
        <rFont val="宋体"/>
        <family val="3"/>
        <charset val="134"/>
      </rPr>
      <t>次</t>
    </r>
    <phoneticPr fontId="3" type="noConversion"/>
  </si>
  <si>
    <t>/次</t>
  </si>
  <si>
    <t>讲台花</t>
    <phoneticPr fontId="3" type="noConversion"/>
  </si>
  <si>
    <t>/次</t>
    <phoneticPr fontId="3" type="noConversion"/>
  </si>
  <si>
    <r>
      <t xml:space="preserve">Catering Sum
</t>
    </r>
    <r>
      <rPr>
        <b/>
        <sz val="14"/>
        <rFont val="宋体"/>
        <family val="3"/>
        <charset val="134"/>
      </rPr>
      <t>会议餐饮成本共计</t>
    </r>
  </si>
  <si>
    <r>
      <t xml:space="preserve">QTY
</t>
    </r>
    <r>
      <rPr>
        <b/>
        <sz val="14"/>
        <rFont val="宋体"/>
        <family val="3"/>
        <charset val="134"/>
      </rPr>
      <t>人数</t>
    </r>
    <phoneticPr fontId="3" type="noConversion"/>
  </si>
  <si>
    <r>
      <t xml:space="preserve">Logistic Cost Sum
</t>
    </r>
    <r>
      <rPr>
        <b/>
        <sz val="14"/>
        <rFont val="宋体"/>
        <family val="3"/>
        <charset val="134"/>
      </rPr>
      <t>交通费用</t>
    </r>
    <phoneticPr fontId="3" type="noConversion"/>
  </si>
  <si>
    <r>
      <t xml:space="preserve">Unit Price
</t>
    </r>
    <r>
      <rPr>
        <b/>
        <sz val="14"/>
        <rFont val="宋体"/>
        <family val="3"/>
        <charset val="134"/>
      </rPr>
      <t>单价</t>
    </r>
    <phoneticPr fontId="3" type="noConversion"/>
  </si>
  <si>
    <r>
      <t xml:space="preserve">Vehicle
</t>
    </r>
    <r>
      <rPr>
        <b/>
        <sz val="14"/>
        <rFont val="宋体"/>
        <family val="3"/>
        <charset val="134"/>
      </rPr>
      <t>辆</t>
    </r>
    <phoneticPr fontId="3" type="noConversion"/>
  </si>
  <si>
    <r>
      <t xml:space="preserve">Day
</t>
    </r>
    <r>
      <rPr>
        <b/>
        <sz val="14"/>
        <rFont val="宋体"/>
        <family val="3"/>
        <charset val="134"/>
      </rPr>
      <t>天数</t>
    </r>
    <phoneticPr fontId="3" type="noConversion"/>
  </si>
  <si>
    <r>
      <rPr>
        <sz val="14"/>
        <rFont val="宋体"/>
        <family val="3"/>
        <charset val="134"/>
      </rPr>
      <t xml:space="preserve">用车
</t>
    </r>
    <r>
      <rPr>
        <sz val="14"/>
        <rFont val="Arial Narrow"/>
        <family val="2"/>
      </rPr>
      <t>Vehicle usage</t>
    </r>
    <phoneticPr fontId="3" type="noConversion"/>
  </si>
  <si>
    <t>接送机/站 小车</t>
    <phoneticPr fontId="3" type="noConversion"/>
  </si>
  <si>
    <t>接送机/站 GL8</t>
    <phoneticPr fontId="3" type="noConversion"/>
  </si>
  <si>
    <t>接送机/站 考斯特</t>
    <phoneticPr fontId="3" type="noConversion"/>
  </si>
  <si>
    <t>接送机/站 大巴车37座</t>
    <phoneticPr fontId="3" type="noConversion"/>
  </si>
  <si>
    <t>接送机/站 大巴车53座</t>
    <phoneticPr fontId="3" type="noConversion"/>
  </si>
  <si>
    <t>GL8全日备车</t>
    <phoneticPr fontId="3" type="noConversion"/>
  </si>
  <si>
    <r>
      <rPr>
        <b/>
        <sz val="14"/>
        <rFont val="宋体"/>
        <family val="3"/>
        <charset val="134"/>
      </rPr>
      <t xml:space="preserve">保险
</t>
    </r>
    <r>
      <rPr>
        <b/>
        <sz val="14"/>
        <rFont val="Arial Narrow"/>
        <family val="2"/>
      </rPr>
      <t xml:space="preserve">Insurance </t>
    </r>
    <r>
      <rPr>
        <b/>
        <sz val="14"/>
        <rFont val="宋体"/>
        <family val="3"/>
        <charset val="134"/>
      </rPr>
      <t/>
    </r>
    <phoneticPr fontId="3" type="noConversion"/>
  </si>
  <si>
    <r>
      <t xml:space="preserve">Men
</t>
    </r>
    <r>
      <rPr>
        <b/>
        <sz val="14"/>
        <rFont val="宋体"/>
        <family val="3"/>
        <charset val="134"/>
      </rPr>
      <t>人数</t>
    </r>
    <phoneticPr fontId="3" type="noConversion"/>
  </si>
  <si>
    <r>
      <t>List</t>
    </r>
    <r>
      <rPr>
        <b/>
        <sz val="14"/>
        <rFont val="宋体"/>
        <family val="3"/>
        <charset val="134"/>
      </rPr>
      <t xml:space="preserve">
份</t>
    </r>
    <phoneticPr fontId="3" type="noConversion"/>
  </si>
  <si>
    <r>
      <t xml:space="preserve">保险 </t>
    </r>
    <r>
      <rPr>
        <sz val="14"/>
        <rFont val="宋体"/>
        <family val="3"/>
        <charset val="134"/>
      </rPr>
      <t xml:space="preserve"> </t>
    </r>
    <r>
      <rPr>
        <sz val="14"/>
        <rFont val="宋体"/>
        <family val="3"/>
        <charset val="134"/>
      </rPr>
      <t>Insurance</t>
    </r>
    <phoneticPr fontId="3" type="noConversion"/>
  </si>
  <si>
    <t>意外保险Insurance</t>
    <phoneticPr fontId="3" type="noConversion"/>
  </si>
  <si>
    <r>
      <rPr>
        <b/>
        <sz val="14"/>
        <rFont val="宋体"/>
        <family val="3"/>
        <charset val="134"/>
      </rPr>
      <t xml:space="preserve">签证
</t>
    </r>
    <r>
      <rPr>
        <b/>
        <sz val="14"/>
        <rFont val="Arial Narrow"/>
        <family val="2"/>
      </rPr>
      <t>Visa</t>
    </r>
    <phoneticPr fontId="3" type="noConversion"/>
  </si>
  <si>
    <r>
      <t xml:space="preserve">List
</t>
    </r>
    <r>
      <rPr>
        <b/>
        <sz val="14"/>
        <rFont val="宋体"/>
        <family val="3"/>
        <charset val="134"/>
      </rPr>
      <t>份</t>
    </r>
    <phoneticPr fontId="3" type="noConversion"/>
  </si>
  <si>
    <t>Visa</t>
    <phoneticPr fontId="3" type="noConversion"/>
  </si>
  <si>
    <r>
      <t>/</t>
    </r>
    <r>
      <rPr>
        <sz val="14"/>
        <rFont val="宋体"/>
        <family val="3"/>
        <charset val="134"/>
      </rPr>
      <t>人</t>
    </r>
    <phoneticPr fontId="3" type="noConversion"/>
  </si>
  <si>
    <t>服务人工
service Manpower</t>
    <phoneticPr fontId="3" type="noConversion"/>
  </si>
  <si>
    <t>地接社工作人员人工费local-guiding workers</t>
    <phoneticPr fontId="3" type="noConversion"/>
  </si>
  <si>
    <t>酒店工作人员（预估）</t>
    <phoneticPr fontId="3" type="noConversion"/>
  </si>
  <si>
    <r>
      <t>/</t>
    </r>
    <r>
      <rPr>
        <sz val="14"/>
        <rFont val="宋体"/>
        <family val="3"/>
        <charset val="134"/>
      </rPr>
      <t>天</t>
    </r>
    <phoneticPr fontId="3" type="noConversion"/>
  </si>
  <si>
    <t>机场、火车站接机人员（预估）</t>
    <phoneticPr fontId="3" type="noConversion"/>
  </si>
  <si>
    <t>员工超时费50元/人</t>
    <phoneticPr fontId="3" type="noConversion"/>
  </si>
  <si>
    <t>旅行三保 充电转换插头 洗漱套装</t>
    <phoneticPr fontId="3" type="noConversion"/>
  </si>
  <si>
    <t>会务公司陪同人员
Accompanying costs</t>
    <phoneticPr fontId="3" type="noConversion"/>
  </si>
  <si>
    <t>工作人员人工费 含交通,通讯,用餐</t>
    <phoneticPr fontId="3" type="noConversion"/>
  </si>
  <si>
    <r>
      <t>/</t>
    </r>
    <r>
      <rPr>
        <sz val="14"/>
        <rFont val="宋体"/>
        <family val="3"/>
        <charset val="134"/>
      </rPr>
      <t>人</t>
    </r>
    <r>
      <rPr>
        <sz val="14"/>
        <rFont val="Arial Narrow"/>
        <family val="2"/>
      </rPr>
      <t>/</t>
    </r>
    <r>
      <rPr>
        <sz val="14"/>
        <rFont val="宋体"/>
        <family val="3"/>
        <charset val="134"/>
      </rPr>
      <t>天</t>
    </r>
    <phoneticPr fontId="3" type="noConversion"/>
  </si>
  <si>
    <t>大交通</t>
    <phoneticPr fontId="3" type="noConversion"/>
  </si>
  <si>
    <r>
      <rPr>
        <sz val="14"/>
        <rFont val="Arial Narrow"/>
        <family val="2"/>
      </rPr>
      <t>/</t>
    </r>
    <r>
      <rPr>
        <sz val="14"/>
        <rFont val="宋体"/>
        <family val="3"/>
        <charset val="134"/>
      </rPr>
      <t>人</t>
    </r>
    <r>
      <rPr>
        <sz val="14"/>
        <rFont val="Arial Narrow"/>
        <family val="2"/>
      </rPr>
      <t>/</t>
    </r>
    <r>
      <rPr>
        <sz val="14"/>
        <rFont val="宋体"/>
        <family val="3"/>
        <charset val="134"/>
      </rPr>
      <t>次</t>
    </r>
    <phoneticPr fontId="3" type="noConversion"/>
  </si>
  <si>
    <t>其他不可预计费用 contingencies</t>
    <phoneticPr fontId="3" type="noConversion"/>
  </si>
  <si>
    <t>项目未税费用的3%（实报实销）</t>
    <phoneticPr fontId="3" type="noConversion"/>
  </si>
  <si>
    <t>其他要求（若有）
Other request</t>
    <phoneticPr fontId="3" type="noConversion"/>
  </si>
  <si>
    <t>短信费用</t>
    <phoneticPr fontId="3" type="noConversion"/>
  </si>
  <si>
    <t>短信平台</t>
    <phoneticPr fontId="3" type="noConversion"/>
  </si>
  <si>
    <t>资料打印费</t>
    <phoneticPr fontId="3" type="noConversion"/>
  </si>
  <si>
    <t>武汉欧亚会展国际酒店押金</t>
    <phoneticPr fontId="3" type="noConversion"/>
  </si>
  <si>
    <r>
      <rPr>
        <b/>
        <sz val="14"/>
        <rFont val="宋体"/>
        <family val="3"/>
        <charset val="134"/>
      </rPr>
      <t>净价合计</t>
    </r>
    <r>
      <rPr>
        <b/>
        <sz val="14"/>
        <rFont val="Arial Narrow"/>
        <family val="2"/>
      </rPr>
      <t>1</t>
    </r>
    <r>
      <rPr>
        <b/>
        <sz val="14"/>
        <rFont val="宋体"/>
        <family val="3"/>
        <charset val="134"/>
      </rPr>
      <t xml:space="preserve">
</t>
    </r>
    <r>
      <rPr>
        <b/>
        <sz val="14"/>
        <rFont val="Arial Narrow"/>
        <family val="2"/>
      </rPr>
      <t>Net price1</t>
    </r>
    <phoneticPr fontId="3" type="noConversion"/>
  </si>
  <si>
    <r>
      <rPr>
        <sz val="14"/>
        <rFont val="宋体"/>
        <family val="3"/>
        <charset val="134"/>
      </rPr>
      <t>住宿</t>
    </r>
    <r>
      <rPr>
        <sz val="14"/>
        <rFont val="Arial Narrow"/>
        <family val="2"/>
      </rPr>
      <t>+</t>
    </r>
    <r>
      <rPr>
        <sz val="14"/>
        <rFont val="宋体"/>
        <family val="3"/>
        <charset val="134"/>
      </rPr>
      <t>会议</t>
    </r>
    <r>
      <rPr>
        <sz val="14"/>
        <rFont val="Arial Narrow"/>
        <family val="2"/>
      </rPr>
      <t>+</t>
    </r>
    <r>
      <rPr>
        <sz val="14"/>
        <rFont val="宋体"/>
        <family val="3"/>
        <charset val="134"/>
      </rPr>
      <t>餐费＋交通＋签证</t>
    </r>
    <r>
      <rPr>
        <sz val="14"/>
        <rFont val="Arial Narrow"/>
        <family val="2"/>
      </rPr>
      <t>+</t>
    </r>
    <r>
      <rPr>
        <sz val="14"/>
        <rFont val="宋体"/>
        <family val="3"/>
        <charset val="134"/>
      </rPr>
      <t>保险</t>
    </r>
    <r>
      <rPr>
        <sz val="14"/>
        <rFont val="Arial Narrow"/>
        <family val="2"/>
      </rPr>
      <t>+</t>
    </r>
    <r>
      <rPr>
        <sz val="14"/>
        <rFont val="宋体"/>
        <family val="3"/>
        <charset val="134"/>
      </rPr>
      <t>服务人工</t>
    </r>
    <r>
      <rPr>
        <sz val="14"/>
        <rFont val="宋体"/>
        <family val="3"/>
        <charset val="134"/>
      </rPr>
      <t>，(不含机票）
Accommodation/Conference/Meal＋Transportion＋Visa+Insurance+</t>
    </r>
    <r>
      <rPr>
        <sz val="14"/>
        <rFont val="宋体"/>
        <family val="3"/>
        <charset val="134"/>
      </rPr>
      <t>service manpower</t>
    </r>
    <r>
      <rPr>
        <sz val="14"/>
        <rFont val="宋体"/>
        <family val="3"/>
        <charset val="134"/>
      </rPr>
      <t>(excluded airticket fee)</t>
    </r>
    <phoneticPr fontId="3" type="noConversion"/>
  </si>
  <si>
    <t xml:space="preserve">服务费率Service fee % </t>
    <phoneticPr fontId="3" type="noConversion"/>
  </si>
  <si>
    <t>未税总费用合计Total cost without VAT</t>
    <phoneticPr fontId="3" type="noConversion"/>
  </si>
  <si>
    <r>
      <t xml:space="preserve">Logistic Flight Cost Sum
</t>
    </r>
    <r>
      <rPr>
        <b/>
        <sz val="14"/>
        <rFont val="宋体"/>
        <family val="3"/>
        <charset val="134"/>
      </rPr>
      <t>机票交通费用</t>
    </r>
  </si>
  <si>
    <r>
      <t xml:space="preserve">Time
</t>
    </r>
    <r>
      <rPr>
        <b/>
        <sz val="14"/>
        <rFont val="宋体"/>
        <family val="3"/>
        <charset val="134"/>
      </rPr>
      <t>次数</t>
    </r>
    <phoneticPr fontId="3" type="noConversion"/>
  </si>
  <si>
    <t xml:space="preserve">国际机票(预计费用）
International Tickets（est。）
</t>
    <phoneticPr fontId="3" type="noConversion"/>
  </si>
  <si>
    <t>国际机票预估</t>
    <phoneticPr fontId="3" type="noConversion"/>
  </si>
  <si>
    <r>
      <t>/</t>
    </r>
    <r>
      <rPr>
        <sz val="14"/>
        <rFont val="宋体"/>
        <family val="3"/>
        <charset val="134"/>
      </rPr>
      <t>票</t>
    </r>
    <phoneticPr fontId="3" type="noConversion"/>
  </si>
  <si>
    <t>国际机票出票费 service fee</t>
    <phoneticPr fontId="3" type="noConversion"/>
  </si>
  <si>
    <t>其他费用（若有）other cost （if has）</t>
    <phoneticPr fontId="3" type="noConversion"/>
  </si>
  <si>
    <t>火车票预估</t>
    <phoneticPr fontId="3" type="noConversion"/>
  </si>
  <si>
    <t>注册费</t>
    <phoneticPr fontId="3" type="noConversion"/>
  </si>
  <si>
    <t>单价</t>
    <phoneticPr fontId="3" type="noConversion"/>
  </si>
  <si>
    <t>Men
人数</t>
    <phoneticPr fontId="3" type="noConversion"/>
  </si>
  <si>
    <t>Time
次数</t>
    <phoneticPr fontId="3" type="noConversion"/>
  </si>
  <si>
    <t>总计</t>
    <phoneticPr fontId="3" type="noConversion"/>
  </si>
  <si>
    <t>注册服务费</t>
    <phoneticPr fontId="3" type="noConversion"/>
  </si>
  <si>
    <t>百分比或金额</t>
    <phoneticPr fontId="3" type="noConversion"/>
  </si>
  <si>
    <r>
      <rPr>
        <b/>
        <sz val="14"/>
        <rFont val="宋体"/>
        <family val="3"/>
        <charset val="134"/>
      </rPr>
      <t>净价总价</t>
    </r>
    <r>
      <rPr>
        <b/>
        <sz val="14"/>
        <rFont val="Arial Narrow"/>
        <family val="2"/>
      </rPr>
      <t>2</t>
    </r>
    <r>
      <rPr>
        <b/>
        <sz val="14"/>
        <rFont val="宋体"/>
        <family val="3"/>
        <charset val="134"/>
      </rPr>
      <t xml:space="preserve">
</t>
    </r>
    <r>
      <rPr>
        <b/>
        <sz val="14"/>
        <rFont val="Arial Narrow"/>
        <family val="2"/>
      </rPr>
      <t>Net price2</t>
    </r>
    <phoneticPr fontId="3" type="noConversion"/>
  </si>
  <si>
    <r>
      <rPr>
        <b/>
        <sz val="14"/>
        <rFont val="宋体"/>
        <family val="3"/>
        <charset val="134"/>
      </rPr>
      <t>未税总费用合计＋</t>
    </r>
    <r>
      <rPr>
        <b/>
        <sz val="14"/>
        <rFont val="宋体"/>
        <family val="3"/>
        <charset val="134"/>
      </rPr>
      <t xml:space="preserve">机票+注册
</t>
    </r>
    <r>
      <rPr>
        <b/>
        <sz val="14"/>
        <rFont val="Arial Narrow"/>
        <family val="2"/>
      </rPr>
      <t>(Net price1</t>
    </r>
    <r>
      <rPr>
        <b/>
        <sz val="14"/>
        <rFont val="宋体"/>
        <family val="3"/>
        <charset val="134"/>
      </rPr>
      <t>＋</t>
    </r>
    <r>
      <rPr>
        <b/>
        <sz val="14"/>
        <rFont val="Arial Narrow"/>
        <family val="2"/>
      </rPr>
      <t>Service fee</t>
    </r>
    <r>
      <rPr>
        <b/>
        <sz val="14"/>
        <rFont val="宋体"/>
        <family val="3"/>
        <charset val="134"/>
      </rPr>
      <t>＋</t>
    </r>
    <r>
      <rPr>
        <b/>
        <sz val="14"/>
        <rFont val="Arial Narrow"/>
        <family val="2"/>
      </rPr>
      <t>Accompanying cost+Airticket+registration)</t>
    </r>
    <phoneticPr fontId="3" type="noConversion"/>
  </si>
  <si>
    <r>
      <rPr>
        <b/>
        <sz val="14"/>
        <rFont val="宋体"/>
        <family val="3"/>
        <charset val="134"/>
      </rPr>
      <t>含</t>
    </r>
    <r>
      <rPr>
        <b/>
        <sz val="14"/>
        <rFont val="Arial Narrow"/>
        <family val="2"/>
      </rPr>
      <t xml:space="preserve">VAT </t>
    </r>
    <r>
      <rPr>
        <b/>
        <sz val="14"/>
        <rFont val="宋体"/>
        <family val="3"/>
        <charset val="134"/>
      </rPr>
      <t>增值税发票金额（增值税默认</t>
    </r>
    <r>
      <rPr>
        <b/>
        <sz val="14"/>
        <rFont val="Arial Narrow"/>
        <family val="2"/>
      </rPr>
      <t>6.72%</t>
    </r>
    <r>
      <rPr>
        <b/>
        <sz val="14"/>
        <rFont val="宋体"/>
        <family val="3"/>
        <charset val="134"/>
      </rPr>
      <t>）</t>
    </r>
  </si>
  <si>
    <t>含税总费用合计Total cost with VAT</t>
    <phoneticPr fontId="3" type="noConversion"/>
  </si>
  <si>
    <t>总人数
Total member</t>
    <phoneticPr fontId="3" type="noConversion"/>
  </si>
  <si>
    <r>
      <rPr>
        <sz val="14"/>
        <rFont val="宋体"/>
        <family val="3"/>
        <charset val="134"/>
      </rPr>
      <t xml:space="preserve">人均费用
</t>
    </r>
    <r>
      <rPr>
        <sz val="14"/>
        <rFont val="Arial Narrow"/>
        <family val="2"/>
      </rPr>
      <t>Per capita costs</t>
    </r>
    <phoneticPr fontId="3" type="noConversion"/>
  </si>
  <si>
    <t>单人间（1月18日-20日 2晚）  造口组</t>
    <phoneticPr fontId="3" type="noConversion"/>
  </si>
  <si>
    <t>双人间（1月18日-20日 2晚）  造口组</t>
    <phoneticPr fontId="3" type="noConversion"/>
  </si>
  <si>
    <t>双人间（1月18日-20日 2晚）  伤口组</t>
    <phoneticPr fontId="3" type="noConversion"/>
  </si>
  <si>
    <t>单人间（1月18日-20日 2晚）  伤口组</t>
    <phoneticPr fontId="3" type="noConversion"/>
  </si>
  <si>
    <t>双人间（1月18日-20日 2晚）  手术室</t>
    <phoneticPr fontId="3" type="noConversion"/>
  </si>
  <si>
    <t>单人间（1月18日-20日 2晚）  手术室</t>
    <phoneticPr fontId="3" type="noConversion"/>
  </si>
  <si>
    <t>单人间（1月18日-20日 2晚）  间导组</t>
    <phoneticPr fontId="3" type="noConversion"/>
  </si>
  <si>
    <t>双人间（1月18日-20日 2晚）  伤口组</t>
    <phoneticPr fontId="3" type="noConversion"/>
  </si>
  <si>
    <t>双人间（1月18日-20日 2晚）  间导组</t>
    <phoneticPr fontId="3" type="noConversion"/>
  </si>
  <si>
    <t>1月18日 全天搭建</t>
    <phoneticPr fontId="3" type="noConversion"/>
  </si>
  <si>
    <t>单人间（1月18日-20日 2晚） 伤口组</t>
    <phoneticPr fontId="3" type="noConversion"/>
  </si>
  <si>
    <t>单人间（1月18日-20日 2晚）  亚太-韩国</t>
    <phoneticPr fontId="3" type="noConversion"/>
  </si>
  <si>
    <t>双人间（1月18日-20日 2晚）  亚太-韩国</t>
    <phoneticPr fontId="3" type="noConversion"/>
  </si>
  <si>
    <r>
      <t>标间不够，其中</t>
    </r>
    <r>
      <rPr>
        <sz val="14"/>
        <color rgb="FFFF0000"/>
        <rFont val="Arial Narrow"/>
        <family val="2"/>
      </rPr>
      <t>1</t>
    </r>
    <r>
      <rPr>
        <sz val="14"/>
        <color rgb="FFFF0000"/>
        <rFont val="宋体"/>
        <family val="3"/>
        <charset val="134"/>
      </rPr>
      <t>间标间为大床加床</t>
    </r>
    <phoneticPr fontId="3" type="noConversion"/>
  </si>
  <si>
    <r>
      <t>/</t>
    </r>
    <r>
      <rPr>
        <sz val="14"/>
        <rFont val="宋体"/>
        <family val="3"/>
        <charset val="134"/>
      </rPr>
      <t>室</t>
    </r>
    <r>
      <rPr>
        <sz val="14"/>
        <rFont val="Arial Narrow"/>
        <family val="2"/>
      </rPr>
      <t>/</t>
    </r>
    <r>
      <rPr>
        <sz val="14"/>
        <rFont val="宋体"/>
        <family val="3"/>
        <charset val="134"/>
      </rPr>
      <t>天</t>
    </r>
    <phoneticPr fontId="3" type="noConversion"/>
  </si>
  <si>
    <t>住宿两晚，房费自付</t>
    <phoneticPr fontId="3" type="noConversion"/>
  </si>
  <si>
    <t>标间不够，其中2间标间为大床加床</t>
    <phoneticPr fontId="3" type="noConversion"/>
  </si>
  <si>
    <t>南昌万达九龙湖诺富特</t>
    <phoneticPr fontId="3" type="noConversion"/>
  </si>
  <si>
    <t>单人间（1月18日-20日 2晚）  造口组-关爱</t>
    <phoneticPr fontId="3" type="noConversion"/>
  </si>
  <si>
    <t>住宿两晚，房费自付</t>
    <phoneticPr fontId="3" type="noConversion"/>
  </si>
  <si>
    <t>住宿两晚，房费自付</t>
    <phoneticPr fontId="3" type="noConversion"/>
  </si>
  <si>
    <t>双人间（1月18日-20日 2晚）  造口组-关爱</t>
    <phoneticPr fontId="3" type="noConversion"/>
  </si>
  <si>
    <t>双人间（1月18日-20日 2晚）  伤口组</t>
    <phoneticPr fontId="3" type="noConversion"/>
  </si>
  <si>
    <r>
      <t>/</t>
    </r>
    <r>
      <rPr>
        <sz val="14"/>
        <rFont val="宋体"/>
        <family val="3"/>
        <charset val="134"/>
      </rPr>
      <t>人</t>
    </r>
    <r>
      <rPr>
        <sz val="14"/>
        <rFont val="Arial Narrow"/>
        <family val="2"/>
      </rPr>
      <t>/</t>
    </r>
    <r>
      <rPr>
        <sz val="14"/>
        <rFont val="宋体"/>
        <family val="3"/>
        <charset val="134"/>
      </rPr>
      <t>次</t>
    </r>
    <phoneticPr fontId="3" type="noConversion"/>
  </si>
  <si>
    <t>嘉华宴会厅 800平米  35*23*8</t>
    <phoneticPr fontId="3" type="noConversion"/>
  </si>
  <si>
    <t>茶歇</t>
    <phoneticPr fontId="3" type="noConversion"/>
  </si>
  <si>
    <t>酒店LED</t>
    <phoneticPr fontId="3" type="noConversion"/>
  </si>
  <si>
    <t>18日上午彩排，可提供4支麦克</t>
    <phoneticPr fontId="3" type="noConversion"/>
  </si>
  <si>
    <t>文华大宴会厅 2000平米 62.2*31.4*10</t>
    <phoneticPr fontId="3" type="noConversion"/>
  </si>
  <si>
    <t>广告公司搭建</t>
    <phoneticPr fontId="3" type="noConversion"/>
  </si>
  <si>
    <t>文华大宴会厅 2000平米  62.2*31.4*10</t>
    <phoneticPr fontId="3" type="noConversion"/>
  </si>
  <si>
    <t>文华大宴会厅2  672平米 31.4m*21.4m*10m</t>
    <phoneticPr fontId="3" type="noConversion"/>
  </si>
  <si>
    <t>文华大宴会厅3  672平米 31.4m*21.4m*10m</t>
    <phoneticPr fontId="3" type="noConversion"/>
  </si>
  <si>
    <t>茶歇</t>
    <phoneticPr fontId="3" type="noConversion"/>
  </si>
  <si>
    <t>延用上午大会LED,无需搭建</t>
    <phoneticPr fontId="3" type="noConversion"/>
  </si>
  <si>
    <t>文华瑶湖厅  400平米  27.2*14.7*7</t>
    <phoneticPr fontId="3" type="noConversion"/>
  </si>
  <si>
    <t>延用大会LED,无需搭建</t>
    <phoneticPr fontId="3" type="noConversion"/>
  </si>
  <si>
    <t>1月18日 伤口组   下午300人课桌</t>
    <phoneticPr fontId="3" type="noConversion"/>
  </si>
  <si>
    <t>1月19日 全体  上午1100人课桌+剧院</t>
    <phoneticPr fontId="3" type="noConversion"/>
  </si>
  <si>
    <t>1月19日 伤口组  下午350人课桌</t>
    <phoneticPr fontId="3" type="noConversion"/>
  </si>
  <si>
    <t>1月19日 造口组  下午420人课桌+剧院</t>
    <phoneticPr fontId="3" type="noConversion"/>
  </si>
  <si>
    <t>1月19日 间导组  下午140人课桌</t>
    <phoneticPr fontId="3" type="noConversion"/>
  </si>
  <si>
    <t>1月19日 手术室  下午110人课桌+剧院</t>
    <phoneticPr fontId="3" type="noConversion"/>
  </si>
  <si>
    <t>1月20日 造口组  上午420人课桌+剧院</t>
    <phoneticPr fontId="3" type="noConversion"/>
  </si>
  <si>
    <t>1月20日 间导组  上午140人课桌</t>
    <phoneticPr fontId="3" type="noConversion"/>
  </si>
  <si>
    <t>延用19日同会场LED</t>
    <phoneticPr fontId="3" type="noConversion"/>
  </si>
  <si>
    <t>嘉华 西餐厅 最多容纳350人</t>
    <phoneticPr fontId="3" type="noConversion"/>
  </si>
  <si>
    <t>铂尔曼 咖啡苑 最多容纳250人</t>
    <phoneticPr fontId="3" type="noConversion"/>
  </si>
  <si>
    <t>诺富特 品坊西餐厅 最多容纳220人</t>
    <phoneticPr fontId="3" type="noConversion"/>
  </si>
  <si>
    <t>18日 自助晚餐（入住酒店内用晚餐）</t>
    <phoneticPr fontId="3" type="noConversion"/>
  </si>
  <si>
    <t>18日 自助午餐</t>
    <phoneticPr fontId="3" type="noConversion"/>
  </si>
  <si>
    <t>1月19日 自助午餐</t>
    <phoneticPr fontId="3" type="noConversion"/>
  </si>
  <si>
    <t xml:space="preserve">嘉华西餐厅+文华西餐厅+文华中餐厅 </t>
    <phoneticPr fontId="3" type="noConversion"/>
  </si>
  <si>
    <t>文华大宴会厅  每桌含2瓶红酒、1瓶大雪碧、1瓶大可乐</t>
    <phoneticPr fontId="3" type="noConversion"/>
  </si>
  <si>
    <t>1月19日 全体晚宴 桌餐</t>
    <phoneticPr fontId="3" type="noConversion"/>
  </si>
  <si>
    <t>1月20日 自助午餐</t>
    <phoneticPr fontId="3" type="noConversion"/>
  </si>
  <si>
    <t>诺富特-文华/嘉华 穿梭shuttle 53座</t>
    <phoneticPr fontId="3" type="noConversion"/>
  </si>
  <si>
    <r>
      <t>/</t>
    </r>
    <r>
      <rPr>
        <sz val="14"/>
        <rFont val="宋体"/>
        <family val="3"/>
        <charset val="134"/>
      </rPr>
      <t>天</t>
    </r>
    <phoneticPr fontId="3" type="noConversion"/>
  </si>
  <si>
    <r>
      <t>/</t>
    </r>
    <r>
      <rPr>
        <sz val="14"/>
        <rFont val="宋体"/>
        <family val="3"/>
        <charset val="134"/>
      </rPr>
      <t>天</t>
    </r>
    <phoneticPr fontId="3" type="noConversion"/>
  </si>
  <si>
    <t>住宿 （需提前2天抵达）1月16日-20日</t>
    <phoneticPr fontId="3" type="noConversion"/>
  </si>
  <si>
    <t>酒店LED</t>
    <phoneticPr fontId="3" type="noConversion"/>
  </si>
  <si>
    <t>文华梅岭厅+洞山厅  220平米   16.6*13.8*7</t>
    <phoneticPr fontId="3" type="noConversion"/>
  </si>
  <si>
    <t>酒店LED 80平米</t>
    <phoneticPr fontId="3" type="noConversion"/>
  </si>
  <si>
    <t>100人起预定，保底100</t>
    <phoneticPr fontId="3" type="noConversion"/>
  </si>
  <si>
    <t>100人起预定，保底200</t>
    <phoneticPr fontId="3" type="noConversion"/>
  </si>
  <si>
    <t>100人起预定，保底100</t>
    <phoneticPr fontId="3" type="noConversion"/>
  </si>
  <si>
    <t>保底100桌，备3</t>
    <phoneticPr fontId="3" type="noConversion"/>
  </si>
  <si>
    <t>文华 西餐厅 最多容纳350人</t>
    <phoneticPr fontId="3" type="noConversion"/>
  </si>
  <si>
    <t>每个餐厅保底数200人,3个餐厅保底600人</t>
    <phoneticPr fontId="3" type="noConversion"/>
  </si>
  <si>
    <t>LED：6*4 P3  酒店合作搭建商提供，非会场内LED</t>
    <phoneticPr fontId="3" type="noConversion"/>
  </si>
  <si>
    <t>8小时用车，100公里内，超公里5元/公里，超时50元/小时</t>
    <phoneticPr fontId="3" type="noConversion"/>
  </si>
  <si>
    <t>8小时用车，100公里内，超公里10元/公里，超时80元/小时</t>
    <phoneticPr fontId="3" type="noConversion"/>
  </si>
  <si>
    <t>单人间（1月18日-20日 2晚）  亚太-台湾1间</t>
    <phoneticPr fontId="3" type="noConversion"/>
  </si>
  <si>
    <t>单人间（1月18日-21 3晚）  亚太-泰国5间</t>
    <phoneticPr fontId="3" type="noConversion"/>
  </si>
  <si>
    <t>住宿三晚，房费自付</t>
    <phoneticPr fontId="3" type="noConversion"/>
  </si>
  <si>
    <t>双人间（1月18日-20日 2晚）  亚太-台湾7间</t>
    <phoneticPr fontId="3" type="noConversion"/>
  </si>
  <si>
    <t>双人间（1月18日-21日 3晚）  亚太-泰国10间</t>
    <phoneticPr fontId="3" type="noConversion"/>
  </si>
  <si>
    <t>1月20日 伤口组  上午350人课桌</t>
    <phoneticPr fontId="3" type="noConversion"/>
  </si>
  <si>
    <t>单人间（1月18日-20日 2晚）  亚太-新加坡3间、马来西亚4间</t>
    <phoneticPr fontId="3" type="noConversion"/>
  </si>
  <si>
    <t>双人间（1月18日-20日 2晚）  亚太-新加坡5间、马来西亚0间</t>
    <phoneticPr fontId="3" type="noConversion"/>
  </si>
  <si>
    <t>住宿两晚，房费自付。标间不够，其中3间标间为大床加床</t>
    <phoneticPr fontId="3" type="noConversion"/>
  </si>
  <si>
    <r>
      <rPr>
        <sz val="14"/>
        <rFont val="微软雅黑"/>
        <family val="2"/>
        <charset val="134"/>
      </rPr>
      <t>造口</t>
    </r>
    <r>
      <rPr>
        <sz val="14"/>
        <rFont val="Arial Narrow"/>
        <family val="2"/>
      </rPr>
      <t>418+</t>
    </r>
    <r>
      <rPr>
        <sz val="14"/>
        <rFont val="微软雅黑"/>
        <family val="2"/>
        <charset val="134"/>
      </rPr>
      <t>伤口</t>
    </r>
    <r>
      <rPr>
        <sz val="14"/>
        <rFont val="Arial Narrow"/>
        <family val="2"/>
      </rPr>
      <t>359+</t>
    </r>
    <r>
      <rPr>
        <sz val="14"/>
        <rFont val="微软雅黑"/>
        <family val="2"/>
        <charset val="134"/>
      </rPr>
      <t>间导</t>
    </r>
    <r>
      <rPr>
        <sz val="14"/>
        <rFont val="Arial Narrow"/>
        <family val="2"/>
      </rPr>
      <t>140+</t>
    </r>
    <r>
      <rPr>
        <sz val="14"/>
        <rFont val="微软雅黑"/>
        <family val="2"/>
        <charset val="134"/>
      </rPr>
      <t>手术室</t>
    </r>
    <r>
      <rPr>
        <sz val="14"/>
        <rFont val="Arial Narrow"/>
        <family val="2"/>
      </rPr>
      <t>110+</t>
    </r>
    <r>
      <rPr>
        <sz val="14"/>
        <rFont val="微软雅黑"/>
        <family val="2"/>
        <charset val="134"/>
      </rPr>
      <t>亚太</t>
    </r>
    <r>
      <rPr>
        <sz val="14"/>
        <rFont val="Arial Narrow"/>
        <family val="2"/>
      </rPr>
      <t>76=1103</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</si>
</sst>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quot;¥&quot;\-#,##0.00"/>
    <numFmt numFmtId="176" formatCode="dd/mm/yyyy;@"/>
    <numFmt numFmtId="177" formatCode="&quot;¥&quot;#,##0.00"/>
    <numFmt numFmtId="178" formatCode="0.0"/>
    <numFmt numFmtId="179" formatCode="[$¥-804]#,##0.00"/>
    <numFmt numFmtId="180" formatCode="0.0%"/>
    <numFmt numFmtId="181" formatCode="[$¥-804]#,##0.00_);[Red]\([$¥-804]#,##0.00\)"/>
    <numFmt numFmtId="182" formatCode="0_ "/>
    <numFmt numFmtId="183" formatCode="m&quot;月&quot;d&quot;日&quot;;@"/>
  </numFmts>
  <fonts count="23">
    <font>
      <sz val="12"/>
      <name val="宋体"/>
      <charset val="134"/>
    </font>
    <font>
      <b/>
      <sz val="18"/>
      <name val="Arial"/>
      <family val="2"/>
    </font>
    <font>
      <b/>
      <sz val="18"/>
      <name val="宋体"/>
      <family val="3"/>
      <charset val="134"/>
    </font>
    <font>
      <sz val="9"/>
      <name val="宋体"/>
      <family val="3"/>
      <charset val="134"/>
    </font>
    <font>
      <sz val="10"/>
      <name val="Arial Narrow"/>
      <family val="2"/>
    </font>
    <font>
      <sz val="14"/>
      <name val="Arial Narrow"/>
      <family val="2"/>
    </font>
    <font>
      <sz val="14"/>
      <name val="宋体"/>
      <family val="3"/>
      <charset val="134"/>
    </font>
    <font>
      <sz val="14"/>
      <name val="微软雅黑"/>
      <family val="2"/>
      <charset val="134"/>
    </font>
    <font>
      <sz val="24"/>
      <name val="Arial Narrow"/>
      <family val="2"/>
    </font>
    <font>
      <b/>
      <sz val="14"/>
      <name val="Arial Narrow"/>
      <family val="2"/>
    </font>
    <font>
      <b/>
      <sz val="14"/>
      <name val="宋体"/>
      <family val="3"/>
      <charset val="134"/>
    </font>
    <font>
      <b/>
      <sz val="10"/>
      <name val="Arial Narrow"/>
      <family val="2"/>
    </font>
    <font>
      <sz val="14"/>
      <color theme="1"/>
      <name val="宋体"/>
      <family val="3"/>
      <charset val="134"/>
    </font>
    <font>
      <b/>
      <sz val="10"/>
      <name val="微软雅黑"/>
      <family val="2"/>
      <charset val="134"/>
    </font>
    <font>
      <sz val="14"/>
      <color rgb="FFFF0000"/>
      <name val="宋体"/>
      <family val="3"/>
      <charset val="134"/>
    </font>
    <font>
      <sz val="10"/>
      <name val="宋体"/>
      <family val="3"/>
      <charset val="134"/>
    </font>
    <font>
      <i/>
      <sz val="10"/>
      <name val="Arial Narrow"/>
      <family val="2"/>
    </font>
    <font>
      <sz val="14"/>
      <name val="Arial"/>
      <family val="2"/>
    </font>
    <font>
      <b/>
      <sz val="16"/>
      <name val="Arial Narrow"/>
      <family val="2"/>
    </font>
    <font>
      <b/>
      <sz val="10"/>
      <name val="宋体"/>
      <family val="3"/>
      <charset val="134"/>
    </font>
    <font>
      <b/>
      <sz val="9"/>
      <name val="Arial Narrow"/>
      <family val="2"/>
    </font>
    <font>
      <sz val="14"/>
      <name val="Arial Narrow"/>
      <family val="2"/>
      <charset val="134"/>
    </font>
    <font>
      <sz val="14"/>
      <color rgb="FFFF0000"/>
      <name val="Arial Narrow"/>
      <family val="2"/>
    </font>
  </fonts>
  <fills count="5">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s>
  <cellStyleXfs count="1">
    <xf numFmtId="0" fontId="0" fillId="0" borderId="0"/>
  </cellStyleXfs>
  <cellXfs count="165">
    <xf numFmtId="0" fontId="0" fillId="0" borderId="0" xfId="0"/>
    <xf numFmtId="0" fontId="4" fillId="0" borderId="0" xfId="0" applyFont="1" applyFill="1" applyAlignment="1">
      <alignment vertical="top" wrapText="1"/>
    </xf>
    <xf numFmtId="0" fontId="5" fillId="2" borderId="4" xfId="0" applyFont="1" applyFill="1" applyBorder="1" applyAlignment="1">
      <alignment horizontal="right" vertical="top" wrapText="1"/>
    </xf>
    <xf numFmtId="0" fontId="5" fillId="2" borderId="8" xfId="0" applyFont="1" applyFill="1" applyBorder="1" applyAlignment="1">
      <alignment horizontal="right" vertical="top" wrapText="1"/>
    </xf>
    <xf numFmtId="0" fontId="6" fillId="0" borderId="9" xfId="0" applyFont="1" applyFill="1" applyBorder="1" applyAlignment="1">
      <alignment horizontal="center" vertical="top" wrapText="1"/>
    </xf>
    <xf numFmtId="0" fontId="5" fillId="2" borderId="9" xfId="0" applyFont="1" applyFill="1" applyBorder="1" applyAlignment="1">
      <alignment horizontal="right" vertical="top" wrapText="1"/>
    </xf>
    <xf numFmtId="0" fontId="5" fillId="2" borderId="13" xfId="0" applyFont="1" applyFill="1" applyBorder="1" applyAlignment="1">
      <alignment horizontal="right" vertical="top" wrapText="1"/>
    </xf>
    <xf numFmtId="0" fontId="5" fillId="2" borderId="14" xfId="0" applyFont="1" applyFill="1" applyBorder="1" applyAlignment="1">
      <alignment horizontal="right" vertical="top" wrapText="1"/>
    </xf>
    <xf numFmtId="7" fontId="4" fillId="0" borderId="0" xfId="0" applyNumberFormat="1" applyFont="1" applyFill="1" applyAlignment="1">
      <alignment vertical="top" wrapText="1"/>
    </xf>
    <xf numFmtId="0" fontId="9" fillId="2" borderId="21" xfId="0" applyFont="1" applyFill="1" applyBorder="1" applyAlignment="1">
      <alignment vertical="top" wrapText="1"/>
    </xf>
    <xf numFmtId="177" fontId="9" fillId="3" borderId="22" xfId="0" applyNumberFormat="1" applyFont="1" applyFill="1" applyBorder="1" applyAlignment="1">
      <alignment vertical="top" wrapText="1"/>
    </xf>
    <xf numFmtId="0" fontId="9" fillId="3" borderId="24" xfId="0" applyFont="1" applyFill="1" applyBorder="1" applyAlignment="1">
      <alignment horizontal="center" vertical="top" wrapText="1"/>
    </xf>
    <xf numFmtId="178" fontId="9" fillId="3" borderId="24" xfId="0" applyNumberFormat="1" applyFont="1" applyFill="1" applyBorder="1" applyAlignment="1">
      <alignment horizontal="center" vertical="top" wrapText="1"/>
    </xf>
    <xf numFmtId="178" fontId="9" fillId="3" borderId="25" xfId="0" applyNumberFormat="1" applyFont="1" applyFill="1" applyBorder="1" applyAlignment="1">
      <alignment horizontal="center" vertical="top" wrapText="1"/>
    </xf>
    <xf numFmtId="0" fontId="11" fillId="0" borderId="0" xfId="0" applyFont="1" applyFill="1" applyAlignment="1">
      <alignment vertical="top" wrapText="1"/>
    </xf>
    <xf numFmtId="14" fontId="6" fillId="0" borderId="9" xfId="0" applyNumberFormat="1" applyFont="1" applyFill="1" applyBorder="1" applyAlignment="1">
      <alignment vertical="top" wrapText="1"/>
    </xf>
    <xf numFmtId="177" fontId="5" fillId="0" borderId="10" xfId="0" applyNumberFormat="1" applyFont="1" applyFill="1" applyBorder="1" applyAlignment="1">
      <alignment vertical="top" wrapText="1"/>
    </xf>
    <xf numFmtId="0" fontId="5" fillId="0" borderId="26" xfId="0" quotePrefix="1" applyFont="1" applyFill="1" applyBorder="1" applyAlignment="1">
      <alignment vertical="top" wrapText="1"/>
    </xf>
    <xf numFmtId="3" fontId="5" fillId="0" borderId="9" xfId="0" applyNumberFormat="1" applyFont="1" applyFill="1" applyBorder="1" applyAlignment="1">
      <alignment vertical="top" wrapText="1"/>
    </xf>
    <xf numFmtId="178" fontId="5" fillId="0" borderId="9" xfId="0" applyNumberFormat="1" applyFont="1" applyFill="1" applyBorder="1" applyAlignment="1">
      <alignment vertical="top" wrapText="1"/>
    </xf>
    <xf numFmtId="177" fontId="5" fillId="0" borderId="27" xfId="0" applyNumberFormat="1" applyFont="1" applyFill="1" applyBorder="1" applyAlignment="1">
      <alignment vertical="top" wrapText="1"/>
    </xf>
    <xf numFmtId="0" fontId="9" fillId="2" borderId="8" xfId="0" applyFont="1" applyFill="1" applyBorder="1" applyAlignment="1">
      <alignment vertical="top" wrapText="1"/>
    </xf>
    <xf numFmtId="177" fontId="9" fillId="3" borderId="26" xfId="0" applyNumberFormat="1" applyFont="1" applyFill="1" applyBorder="1" applyAlignment="1">
      <alignment vertical="top" wrapText="1"/>
    </xf>
    <xf numFmtId="0" fontId="9" fillId="3" borderId="9" xfId="0" applyFont="1" applyFill="1" applyBorder="1" applyAlignment="1">
      <alignment horizontal="center" vertical="top" wrapText="1"/>
    </xf>
    <xf numFmtId="178" fontId="9" fillId="3" borderId="9" xfId="0" applyNumberFormat="1" applyFont="1" applyFill="1" applyBorder="1" applyAlignment="1">
      <alignment horizontal="center" vertical="top" wrapText="1"/>
    </xf>
    <xf numFmtId="0" fontId="9" fillId="3" borderId="28" xfId="0" applyFont="1" applyFill="1" applyBorder="1" applyAlignment="1">
      <alignment vertical="top" wrapText="1"/>
    </xf>
    <xf numFmtId="177" fontId="5" fillId="4" borderId="10" xfId="0" applyNumberFormat="1" applyFont="1" applyFill="1" applyBorder="1" applyAlignment="1">
      <alignment vertical="top" wrapText="1"/>
    </xf>
    <xf numFmtId="14" fontId="6" fillId="0" borderId="9" xfId="0" applyNumberFormat="1" applyFont="1" applyFill="1" applyBorder="1" applyAlignment="1">
      <alignment horizontal="left" vertical="top" wrapText="1"/>
    </xf>
    <xf numFmtId="0" fontId="14" fillId="0" borderId="0" xfId="0" applyFont="1" applyFill="1" applyAlignment="1">
      <alignment vertical="top" wrapText="1"/>
    </xf>
    <xf numFmtId="177" fontId="6" fillId="0" borderId="9" xfId="0" applyNumberFormat="1" applyFont="1" applyFill="1" applyBorder="1" applyAlignment="1">
      <alignment vertical="top" wrapText="1"/>
    </xf>
    <xf numFmtId="7" fontId="5" fillId="0" borderId="10" xfId="0" applyNumberFormat="1" applyFont="1" applyFill="1" applyBorder="1" applyAlignment="1">
      <alignment vertical="top" wrapText="1"/>
    </xf>
    <xf numFmtId="0" fontId="6" fillId="0" borderId="8" xfId="0" applyFont="1" applyFill="1" applyBorder="1" applyAlignment="1">
      <alignment vertical="top" wrapText="1"/>
    </xf>
    <xf numFmtId="0" fontId="6" fillId="0" borderId="26" xfId="0" applyFont="1" applyFill="1" applyBorder="1" applyAlignment="1">
      <alignment vertical="top" wrapText="1"/>
    </xf>
    <xf numFmtId="0" fontId="5" fillId="0" borderId="26" xfId="0" applyFont="1" applyFill="1" applyBorder="1" applyAlignment="1">
      <alignment vertical="top" wrapText="1"/>
    </xf>
    <xf numFmtId="0" fontId="9" fillId="3" borderId="27" xfId="0" applyFont="1" applyFill="1" applyBorder="1" applyAlignment="1">
      <alignment vertical="top" wrapText="1"/>
    </xf>
    <xf numFmtId="0" fontId="5" fillId="0" borderId="8" xfId="0" applyFont="1" applyFill="1" applyBorder="1" applyAlignment="1">
      <alignment vertical="top" wrapText="1"/>
    </xf>
    <xf numFmtId="0" fontId="11" fillId="0" borderId="0" xfId="0" applyFont="1" applyFill="1" applyBorder="1" applyAlignment="1">
      <alignment vertical="top" wrapText="1"/>
    </xf>
    <xf numFmtId="0" fontId="10" fillId="2" borderId="8" xfId="0" applyFont="1" applyFill="1" applyBorder="1" applyAlignment="1">
      <alignment vertical="top" wrapText="1"/>
    </xf>
    <xf numFmtId="177" fontId="5" fillId="0" borderId="23" xfId="0" applyNumberFormat="1" applyFont="1" applyFill="1" applyBorder="1" applyAlignment="1">
      <alignment vertical="top" wrapText="1"/>
    </xf>
    <xf numFmtId="179" fontId="5" fillId="0" borderId="27" xfId="0" applyNumberFormat="1" applyFont="1" applyFill="1" applyBorder="1" applyAlignment="1">
      <alignment vertical="top" wrapText="1"/>
    </xf>
    <xf numFmtId="0" fontId="16" fillId="0" borderId="0" xfId="0" applyFont="1" applyFill="1" applyAlignment="1">
      <alignment vertical="top" wrapText="1"/>
    </xf>
    <xf numFmtId="0" fontId="17" fillId="0" borderId="26" xfId="0" applyFont="1" applyFill="1" applyBorder="1" applyAlignment="1">
      <alignment vertical="top" wrapText="1"/>
    </xf>
    <xf numFmtId="177" fontId="5" fillId="0" borderId="25" xfId="0" applyNumberFormat="1" applyFont="1" applyFill="1" applyBorder="1" applyAlignment="1">
      <alignment vertical="top" wrapText="1"/>
    </xf>
    <xf numFmtId="0" fontId="9" fillId="3" borderId="25" xfId="0" applyFont="1" applyFill="1" applyBorder="1" applyAlignment="1">
      <alignment vertical="top" wrapText="1"/>
    </xf>
    <xf numFmtId="177" fontId="5" fillId="3" borderId="26" xfId="0" applyNumberFormat="1" applyFont="1" applyFill="1" applyBorder="1" applyAlignment="1">
      <alignment vertical="top" wrapText="1"/>
    </xf>
    <xf numFmtId="180" fontId="18" fillId="0" borderId="9" xfId="0" applyNumberFormat="1" applyFont="1" applyFill="1" applyBorder="1" applyAlignment="1">
      <alignment vertical="top" wrapText="1"/>
    </xf>
    <xf numFmtId="0" fontId="6" fillId="0" borderId="9" xfId="0" applyFont="1" applyFill="1" applyBorder="1" applyAlignment="1">
      <alignment vertical="center" wrapText="1"/>
    </xf>
    <xf numFmtId="0" fontId="15" fillId="0" borderId="0" xfId="0" applyFont="1" applyFill="1" applyAlignment="1">
      <alignment vertical="top" wrapText="1"/>
    </xf>
    <xf numFmtId="0" fontId="6" fillId="0" borderId="13" xfId="0" applyFont="1" applyFill="1" applyBorder="1" applyAlignment="1">
      <alignment vertical="top" wrapText="1"/>
    </xf>
    <xf numFmtId="0" fontId="19" fillId="0" borderId="0" xfId="0" applyFont="1" applyFill="1" applyAlignment="1">
      <alignment vertical="top" wrapText="1"/>
    </xf>
    <xf numFmtId="0" fontId="10" fillId="3" borderId="9" xfId="0" applyFont="1" applyFill="1" applyBorder="1" applyAlignment="1">
      <alignment horizontal="center" vertical="top" wrapText="1"/>
    </xf>
    <xf numFmtId="178" fontId="10" fillId="3" borderId="9" xfId="0" applyNumberFormat="1" applyFont="1" applyFill="1" applyBorder="1" applyAlignment="1">
      <alignment horizontal="center" vertical="top" wrapText="1"/>
    </xf>
    <xf numFmtId="0" fontId="10" fillId="3" borderId="27" xfId="0" applyFont="1" applyFill="1" applyBorder="1" applyAlignment="1">
      <alignment vertical="top" wrapText="1"/>
    </xf>
    <xf numFmtId="177" fontId="9" fillId="0" borderId="33" xfId="0" applyNumberFormat="1" applyFont="1" applyFill="1" applyBorder="1" applyAlignment="1">
      <alignment vertical="top" wrapText="1"/>
    </xf>
    <xf numFmtId="0" fontId="9" fillId="0" borderId="29" xfId="0" applyFont="1" applyFill="1" applyBorder="1" applyAlignment="1">
      <alignment horizontal="center" vertical="top" wrapText="1"/>
    </xf>
    <xf numFmtId="0" fontId="16" fillId="0" borderId="9" xfId="0" applyFont="1" applyFill="1" applyBorder="1" applyAlignment="1">
      <alignment vertical="top" wrapText="1"/>
    </xf>
    <xf numFmtId="0" fontId="6" fillId="0" borderId="31" xfId="0" applyFont="1" applyFill="1" applyBorder="1" applyAlignment="1">
      <alignment vertical="top" wrapText="1"/>
    </xf>
    <xf numFmtId="0" fontId="6" fillId="0" borderId="33" xfId="0" applyFont="1" applyFill="1" applyBorder="1" applyAlignment="1">
      <alignment vertical="top" wrapText="1"/>
    </xf>
    <xf numFmtId="177" fontId="5" fillId="0" borderId="34" xfId="0" applyNumberFormat="1" applyFont="1" applyFill="1" applyBorder="1" applyAlignment="1">
      <alignment vertical="top" wrapText="1"/>
    </xf>
    <xf numFmtId="0" fontId="5" fillId="0" borderId="33" xfId="0" quotePrefix="1" applyFont="1" applyFill="1" applyBorder="1" applyAlignment="1">
      <alignment vertical="top" wrapText="1"/>
    </xf>
    <xf numFmtId="3" fontId="5" fillId="0" borderId="29" xfId="0" applyNumberFormat="1" applyFont="1" applyFill="1" applyBorder="1" applyAlignment="1">
      <alignment vertical="top" wrapText="1"/>
    </xf>
    <xf numFmtId="0" fontId="16" fillId="0" borderId="29" xfId="0" applyFont="1" applyFill="1" applyBorder="1" applyAlignment="1">
      <alignment vertical="top" wrapText="1"/>
    </xf>
    <xf numFmtId="179" fontId="5" fillId="0" borderId="35" xfId="0" applyNumberFormat="1" applyFont="1" applyFill="1" applyBorder="1" applyAlignment="1">
      <alignment vertical="top" wrapText="1"/>
    </xf>
    <xf numFmtId="177" fontId="9" fillId="3" borderId="9" xfId="0" applyNumberFormat="1" applyFont="1" applyFill="1" applyBorder="1" applyAlignment="1">
      <alignment vertical="top" wrapText="1"/>
    </xf>
    <xf numFmtId="10" fontId="6" fillId="0" borderId="33" xfId="0" applyNumberFormat="1" applyFont="1" applyFill="1" applyBorder="1" applyAlignment="1">
      <alignment vertical="top" wrapText="1"/>
    </xf>
    <xf numFmtId="9" fontId="6" fillId="0" borderId="33" xfId="0" applyNumberFormat="1" applyFont="1" applyFill="1" applyBorder="1" applyAlignment="1">
      <alignment vertical="top" wrapText="1"/>
    </xf>
    <xf numFmtId="0" fontId="5" fillId="0" borderId="9" xfId="0" applyFont="1" applyFill="1" applyBorder="1" applyAlignment="1">
      <alignment vertical="top" wrapText="1"/>
    </xf>
    <xf numFmtId="0" fontId="6" fillId="0" borderId="14" xfId="0" applyFont="1" applyFill="1" applyBorder="1" applyAlignment="1">
      <alignment vertical="top" wrapText="1"/>
    </xf>
    <xf numFmtId="0" fontId="5" fillId="0" borderId="38" xfId="0" applyFont="1" applyFill="1" applyBorder="1" applyAlignment="1">
      <alignment vertical="top" wrapText="1"/>
    </xf>
    <xf numFmtId="0" fontId="20" fillId="0" borderId="0" xfId="0" applyFont="1" applyFill="1" applyBorder="1" applyAlignment="1">
      <alignment horizontal="left" wrapText="1"/>
    </xf>
    <xf numFmtId="3" fontId="4" fillId="0" borderId="0" xfId="0" applyNumberFormat="1" applyFont="1" applyFill="1" applyBorder="1" applyAlignment="1">
      <alignment vertical="top" wrapText="1"/>
    </xf>
    <xf numFmtId="178" fontId="4" fillId="0" borderId="0" xfId="0" applyNumberFormat="1" applyFont="1" applyFill="1" applyBorder="1" applyAlignment="1">
      <alignment vertical="top" wrapText="1"/>
    </xf>
    <xf numFmtId="177" fontId="4" fillId="0" borderId="0" xfId="0" applyNumberFormat="1" applyFont="1" applyFill="1" applyBorder="1" applyAlignment="1">
      <alignment vertical="top" wrapText="1"/>
    </xf>
    <xf numFmtId="178" fontId="4" fillId="0" borderId="0" xfId="0" applyNumberFormat="1" applyFont="1" applyFill="1" applyAlignment="1">
      <alignment vertical="top" wrapText="1"/>
    </xf>
    <xf numFmtId="177" fontId="9" fillId="0" borderId="26" xfId="0" applyNumberFormat="1" applyFont="1" applyFill="1" applyBorder="1" applyAlignment="1">
      <alignment vertical="top" wrapText="1"/>
    </xf>
    <xf numFmtId="0" fontId="9" fillId="0" borderId="9" xfId="0" applyFont="1" applyFill="1" applyBorder="1" applyAlignment="1">
      <alignment horizontal="center" vertical="top" wrapText="1"/>
    </xf>
    <xf numFmtId="178" fontId="9" fillId="0" borderId="9" xfId="0" applyNumberFormat="1" applyFont="1" applyFill="1" applyBorder="1" applyAlignment="1">
      <alignment horizontal="center" vertical="top" wrapText="1"/>
    </xf>
    <xf numFmtId="0" fontId="9" fillId="0" borderId="28" xfId="0" applyFont="1" applyFill="1" applyBorder="1" applyAlignment="1">
      <alignment vertical="top" wrapText="1"/>
    </xf>
    <xf numFmtId="14" fontId="6" fillId="0" borderId="8" xfId="0" applyNumberFormat="1" applyFont="1" applyFill="1" applyBorder="1" applyAlignment="1">
      <alignment horizontal="center" vertical="center" wrapText="1"/>
    </xf>
    <xf numFmtId="14" fontId="6" fillId="0" borderId="9" xfId="0" applyNumberFormat="1" applyFont="1" applyFill="1" applyBorder="1" applyAlignment="1">
      <alignment horizontal="left" vertical="center" wrapText="1"/>
    </xf>
    <xf numFmtId="14" fontId="12" fillId="0" borderId="9" xfId="0" applyNumberFormat="1" applyFont="1" applyFill="1" applyBorder="1" applyAlignment="1">
      <alignment horizontal="left" vertical="top" wrapText="1"/>
    </xf>
    <xf numFmtId="14" fontId="6" fillId="0" borderId="9" xfId="0" applyNumberFormat="1" applyFont="1" applyFill="1" applyBorder="1" applyAlignment="1">
      <alignment vertical="center" wrapText="1"/>
    </xf>
    <xf numFmtId="14" fontId="6" fillId="0" borderId="9" xfId="0" applyNumberFormat="1" applyFont="1" applyFill="1" applyBorder="1" applyAlignment="1">
      <alignment horizontal="left" vertical="center" wrapText="1"/>
    </xf>
    <xf numFmtId="14" fontId="6" fillId="0" borderId="13" xfId="0" applyNumberFormat="1" applyFont="1" applyFill="1" applyBorder="1" applyAlignment="1">
      <alignment horizontal="left" vertical="center" wrapText="1"/>
    </xf>
    <xf numFmtId="14" fontId="12" fillId="0" borderId="26" xfId="0" applyNumberFormat="1" applyFont="1" applyFill="1" applyBorder="1" applyAlignment="1">
      <alignment horizontal="left" vertical="top" wrapText="1"/>
    </xf>
    <xf numFmtId="14" fontId="6" fillId="0" borderId="9" xfId="0" applyNumberFormat="1" applyFont="1" applyFill="1" applyBorder="1" applyAlignment="1">
      <alignment horizontal="left" vertical="center" wrapText="1"/>
    </xf>
    <xf numFmtId="183" fontId="6" fillId="0" borderId="9" xfId="0" applyNumberFormat="1" applyFont="1" applyFill="1" applyBorder="1" applyAlignment="1">
      <alignment horizontal="left" vertical="center" wrapText="1"/>
    </xf>
    <xf numFmtId="14" fontId="6" fillId="0" borderId="26" xfId="0" applyNumberFormat="1" applyFont="1" applyFill="1" applyBorder="1" applyAlignment="1">
      <alignment horizontal="left" vertical="top" wrapText="1"/>
    </xf>
    <xf numFmtId="0" fontId="13" fillId="0" borderId="0" xfId="0" applyFont="1" applyFill="1" applyAlignment="1">
      <alignment vertical="top" wrapText="1"/>
    </xf>
    <xf numFmtId="177" fontId="5" fillId="0" borderId="9" xfId="0" applyNumberFormat="1" applyFont="1" applyFill="1" applyBorder="1" applyAlignment="1">
      <alignment vertical="top" wrapText="1"/>
    </xf>
    <xf numFmtId="0" fontId="5" fillId="0" borderId="9" xfId="0" quotePrefix="1" applyFont="1" applyFill="1" applyBorder="1" applyAlignment="1">
      <alignment vertical="top" wrapText="1"/>
    </xf>
    <xf numFmtId="14" fontId="6" fillId="0" borderId="9" xfId="0" applyNumberFormat="1" applyFont="1" applyFill="1" applyBorder="1" applyAlignment="1">
      <alignment horizontal="left" vertical="center" wrapText="1"/>
    </xf>
    <xf numFmtId="183" fontId="6" fillId="0" borderId="29" xfId="0" applyNumberFormat="1" applyFont="1" applyFill="1" applyBorder="1" applyAlignment="1">
      <alignment horizontal="left" vertical="center" wrapText="1"/>
    </xf>
    <xf numFmtId="183" fontId="6" fillId="0" borderId="30" xfId="0" applyNumberFormat="1" applyFont="1" applyFill="1" applyBorder="1" applyAlignment="1">
      <alignment horizontal="left" vertical="center" wrapText="1"/>
    </xf>
    <xf numFmtId="183" fontId="6" fillId="0" borderId="24" xfId="0" applyNumberFormat="1" applyFont="1" applyFill="1" applyBorder="1" applyAlignment="1">
      <alignment horizontal="left" vertical="center" wrapText="1"/>
    </xf>
    <xf numFmtId="0" fontId="9" fillId="3" borderId="10" xfId="0" applyFont="1" applyFill="1" applyBorder="1" applyAlignment="1">
      <alignment horizontal="center" vertical="top" wrapText="1"/>
    </xf>
    <xf numFmtId="0" fontId="9" fillId="3" borderId="26" xfId="0" applyFont="1" applyFill="1" applyBorder="1" applyAlignment="1">
      <alignment horizontal="center" vertical="top" wrapText="1"/>
    </xf>
    <xf numFmtId="177" fontId="9" fillId="3" borderId="10" xfId="0" applyNumberFormat="1" applyFont="1" applyFill="1" applyBorder="1" applyAlignment="1">
      <alignment horizontal="right" vertical="top" wrapText="1"/>
    </xf>
    <xf numFmtId="177" fontId="9" fillId="3" borderId="11" xfId="0" applyNumberFormat="1" applyFont="1" applyFill="1" applyBorder="1" applyAlignment="1">
      <alignment horizontal="right" vertical="top" wrapText="1"/>
    </xf>
    <xf numFmtId="177" fontId="9" fillId="3" borderId="12" xfId="0" applyNumberFormat="1" applyFont="1" applyFill="1" applyBorder="1" applyAlignment="1">
      <alignment horizontal="right" vertical="top" wrapText="1"/>
    </xf>
    <xf numFmtId="0" fontId="5" fillId="4" borderId="13" xfId="0" applyFont="1" applyFill="1" applyBorder="1" applyAlignment="1">
      <alignment horizontal="left" vertical="top" wrapText="1"/>
    </xf>
    <xf numFmtId="0" fontId="5" fillId="4" borderId="31" xfId="0" applyFont="1" applyFill="1" applyBorder="1" applyAlignment="1">
      <alignment horizontal="left" vertical="top" wrapText="1"/>
    </xf>
    <xf numFmtId="14" fontId="6" fillId="0" borderId="9" xfId="0" applyNumberFormat="1" applyFont="1" applyFill="1" applyBorder="1" applyAlignment="1">
      <alignment horizontal="left" vertical="center" wrapText="1"/>
    </xf>
    <xf numFmtId="14" fontId="6" fillId="0" borderId="29" xfId="0" applyNumberFormat="1" applyFont="1" applyFill="1" applyBorder="1" applyAlignment="1">
      <alignment horizontal="left" vertical="center" wrapText="1"/>
    </xf>
    <xf numFmtId="14" fontId="6" fillId="0" borderId="30" xfId="0" applyNumberFormat="1" applyFont="1" applyFill="1" applyBorder="1" applyAlignment="1">
      <alignment horizontal="left" vertical="center" wrapText="1"/>
    </xf>
    <xf numFmtId="14" fontId="6" fillId="0" borderId="24" xfId="0" applyNumberFormat="1" applyFont="1" applyFill="1" applyBorder="1" applyAlignment="1">
      <alignment horizontal="left" vertical="center" wrapText="1"/>
    </xf>
    <xf numFmtId="14" fontId="6" fillId="0" borderId="13" xfId="0" applyNumberFormat="1" applyFont="1" applyFill="1" applyBorder="1" applyAlignment="1">
      <alignment horizontal="left" vertical="center" wrapText="1"/>
    </xf>
    <xf numFmtId="14" fontId="6" fillId="0" borderId="21" xfId="0" applyNumberFormat="1" applyFont="1" applyFill="1" applyBorder="1" applyAlignment="1">
      <alignment horizontal="left" vertical="center" wrapText="1"/>
    </xf>
    <xf numFmtId="14" fontId="6" fillId="0" borderId="31" xfId="0" applyNumberFormat="1" applyFont="1" applyFill="1" applyBorder="1" applyAlignment="1">
      <alignment horizontal="left" vertical="center" wrapText="1"/>
    </xf>
    <xf numFmtId="182" fontId="5" fillId="0" borderId="9" xfId="0" applyNumberFormat="1" applyFont="1" applyFill="1" applyBorder="1" applyAlignment="1">
      <alignment horizontal="right" vertical="top" wrapText="1"/>
    </xf>
    <xf numFmtId="182" fontId="6" fillId="0" borderId="9" xfId="0" applyNumberFormat="1" applyFont="1" applyFill="1" applyBorder="1" applyAlignment="1">
      <alignment vertical="top" wrapText="1"/>
    </xf>
    <xf numFmtId="182" fontId="6" fillId="0" borderId="27" xfId="0" applyNumberFormat="1" applyFont="1" applyFill="1" applyBorder="1" applyAlignment="1">
      <alignment vertical="top" wrapText="1"/>
    </xf>
    <xf numFmtId="179" fontId="5" fillId="0" borderId="10" xfId="0" applyNumberFormat="1" applyFont="1" applyFill="1" applyBorder="1" applyAlignment="1">
      <alignment vertical="top" wrapText="1"/>
    </xf>
    <xf numFmtId="179" fontId="6" fillId="0" borderId="11" xfId="0" applyNumberFormat="1" applyFont="1" applyBorder="1" applyAlignment="1">
      <alignment vertical="top" wrapText="1"/>
    </xf>
    <xf numFmtId="179" fontId="6" fillId="0" borderId="12" xfId="0" applyNumberFormat="1" applyFont="1" applyBorder="1" applyAlignment="1">
      <alignment vertical="top" wrapText="1"/>
    </xf>
    <xf numFmtId="181" fontId="5" fillId="0" borderId="15" xfId="0" applyNumberFormat="1" applyFont="1" applyFill="1" applyBorder="1" applyAlignment="1">
      <alignment horizontal="right" vertical="top" wrapText="1"/>
    </xf>
    <xf numFmtId="181" fontId="6" fillId="0" borderId="16" xfId="0" applyNumberFormat="1" applyFont="1" applyBorder="1" applyAlignment="1">
      <alignment vertical="top" wrapText="1"/>
    </xf>
    <xf numFmtId="181" fontId="6" fillId="0" borderId="17" xfId="0" applyNumberFormat="1" applyFont="1" applyBorder="1" applyAlignment="1">
      <alignment vertical="top" wrapText="1"/>
    </xf>
    <xf numFmtId="0" fontId="6" fillId="0" borderId="11" xfId="0" applyFont="1" applyBorder="1" applyAlignment="1">
      <alignment horizontal="right" vertical="top" wrapText="1"/>
    </xf>
    <xf numFmtId="0" fontId="6" fillId="0" borderId="12" xfId="0" applyFont="1" applyBorder="1" applyAlignment="1">
      <alignment horizontal="right" vertical="top" wrapText="1"/>
    </xf>
    <xf numFmtId="0" fontId="10" fillId="3" borderId="10" xfId="0" applyFont="1" applyFill="1" applyBorder="1" applyAlignment="1">
      <alignment horizontal="center" vertical="top" wrapText="1"/>
    </xf>
    <xf numFmtId="7" fontId="9" fillId="3" borderId="9" xfId="0" applyNumberFormat="1" applyFont="1" applyFill="1" applyBorder="1" applyAlignment="1">
      <alignment horizontal="right" vertical="top" wrapText="1"/>
    </xf>
    <xf numFmtId="0" fontId="9" fillId="3" borderId="9" xfId="0" applyFont="1" applyFill="1" applyBorder="1" applyAlignment="1">
      <alignment horizontal="right" vertical="top" wrapText="1"/>
    </xf>
    <xf numFmtId="0" fontId="6" fillId="0" borderId="9" xfId="0" applyFont="1" applyBorder="1" applyAlignment="1">
      <alignment horizontal="right" vertical="top" wrapText="1"/>
    </xf>
    <xf numFmtId="0" fontId="6" fillId="0" borderId="27" xfId="0" applyFont="1" applyBorder="1" applyAlignment="1">
      <alignment horizontal="right" vertical="top" wrapText="1"/>
    </xf>
    <xf numFmtId="181" fontId="5" fillId="0" borderId="34" xfId="0" applyNumberFormat="1" applyFont="1" applyFill="1" applyBorder="1" applyAlignment="1">
      <alignment horizontal="right" vertical="top" wrapText="1"/>
    </xf>
    <xf numFmtId="181" fontId="6" fillId="0" borderId="36" xfId="0" applyNumberFormat="1" applyFont="1" applyBorder="1" applyAlignment="1">
      <alignment vertical="top" wrapText="1"/>
    </xf>
    <xf numFmtId="181" fontId="6" fillId="0" borderId="37" xfId="0" applyNumberFormat="1" applyFont="1" applyBorder="1" applyAlignment="1">
      <alignment vertical="top" wrapText="1"/>
    </xf>
    <xf numFmtId="0" fontId="15" fillId="0" borderId="32" xfId="0" applyFont="1" applyFill="1" applyBorder="1" applyAlignment="1">
      <alignment horizontal="left" vertical="top" wrapText="1"/>
    </xf>
    <xf numFmtId="0" fontId="6" fillId="0" borderId="13" xfId="0" applyFont="1" applyFill="1" applyBorder="1" applyAlignment="1">
      <alignment vertical="top" wrapText="1"/>
    </xf>
    <xf numFmtId="0" fontId="6" fillId="0" borderId="31" xfId="0" applyFont="1" applyBorder="1" applyAlignment="1">
      <alignment vertical="top" wrapText="1"/>
    </xf>
    <xf numFmtId="0" fontId="6" fillId="0" borderId="13" xfId="0" applyFont="1" applyFill="1" applyBorder="1" applyAlignment="1">
      <alignment horizontal="left" vertical="top" wrapText="1"/>
    </xf>
    <xf numFmtId="0" fontId="6" fillId="0" borderId="31"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176" fontId="5" fillId="0" borderId="10" xfId="0" applyNumberFormat="1" applyFont="1" applyFill="1" applyBorder="1" applyAlignment="1">
      <alignment horizontal="center" vertical="top" wrapText="1"/>
    </xf>
    <xf numFmtId="176" fontId="5" fillId="0" borderId="11" xfId="0" applyNumberFormat="1" applyFont="1" applyFill="1" applyBorder="1" applyAlignment="1">
      <alignment horizontal="center" vertical="top" wrapText="1"/>
    </xf>
    <xf numFmtId="176" fontId="5" fillId="0" borderId="12" xfId="0" applyNumberFormat="1"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12" xfId="0" applyFont="1" applyFill="1" applyBorder="1" applyAlignment="1">
      <alignment horizontal="center" vertical="top" wrapText="1"/>
    </xf>
    <xf numFmtId="0" fontId="21" fillId="0" borderId="10" xfId="0" applyFont="1" applyFill="1" applyBorder="1" applyAlignment="1">
      <alignment horizontal="center" vertical="top" wrapText="1"/>
    </xf>
    <xf numFmtId="177" fontId="8" fillId="0" borderId="10" xfId="0" applyNumberFormat="1" applyFont="1" applyFill="1" applyBorder="1" applyAlignment="1">
      <alignment horizontal="right" vertical="top" wrapText="1"/>
    </xf>
    <xf numFmtId="177" fontId="8" fillId="0" borderId="11" xfId="0" applyNumberFormat="1" applyFont="1" applyFill="1" applyBorder="1" applyAlignment="1">
      <alignment horizontal="right" vertical="top" wrapText="1"/>
    </xf>
    <xf numFmtId="177" fontId="8" fillId="0" borderId="12" xfId="0" applyNumberFormat="1" applyFont="1" applyFill="1" applyBorder="1" applyAlignment="1">
      <alignment horizontal="right" vertical="top" wrapText="1"/>
    </xf>
    <xf numFmtId="177" fontId="8" fillId="0" borderId="15" xfId="0" applyNumberFormat="1" applyFont="1" applyFill="1" applyBorder="1" applyAlignment="1">
      <alignment horizontal="right" vertical="top" wrapText="1"/>
    </xf>
    <xf numFmtId="177" fontId="8" fillId="0" borderId="16" xfId="0" applyNumberFormat="1" applyFont="1" applyFill="1" applyBorder="1" applyAlignment="1">
      <alignment horizontal="right" vertical="top" wrapText="1"/>
    </xf>
    <xf numFmtId="177" fontId="8" fillId="0" borderId="17" xfId="0" applyNumberFormat="1" applyFont="1" applyFill="1" applyBorder="1" applyAlignment="1">
      <alignment horizontal="right" vertical="top" wrapText="1"/>
    </xf>
    <xf numFmtId="0" fontId="5" fillId="0" borderId="18"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9" fillId="3" borderId="23" xfId="0" applyFont="1" applyFill="1" applyBorder="1" applyAlignment="1">
      <alignment horizontal="center" vertical="top" wrapText="1"/>
    </xf>
    <xf numFmtId="0" fontId="9" fillId="3" borderId="22"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26" xfId="0" applyFont="1" applyFill="1" applyBorder="1" applyAlignment="1">
      <alignment horizontal="center" vertical="top" wrapText="1"/>
    </xf>
    <xf numFmtId="14" fontId="6" fillId="0" borderId="33" xfId="0" applyNumberFormat="1" applyFont="1" applyFill="1" applyBorder="1" applyAlignment="1">
      <alignment horizontal="center" vertical="center" wrapText="1"/>
    </xf>
    <xf numFmtId="14" fontId="6" fillId="0" borderId="39" xfId="0" applyNumberFormat="1" applyFont="1" applyFill="1" applyBorder="1" applyAlignment="1">
      <alignment horizontal="center" vertical="center" wrapText="1"/>
    </xf>
    <xf numFmtId="14" fontId="6" fillId="0" borderId="22" xfId="0" applyNumberFormat="1" applyFont="1" applyFill="1" applyBorder="1" applyAlignment="1">
      <alignment horizontal="center" vertical="center" wrapText="1"/>
    </xf>
    <xf numFmtId="14" fontId="6" fillId="0" borderId="13" xfId="0" applyNumberFormat="1" applyFont="1" applyFill="1" applyBorder="1" applyAlignment="1">
      <alignment horizontal="center" vertical="center" wrapText="1"/>
    </xf>
    <xf numFmtId="14" fontId="6" fillId="0" borderId="31" xfId="0" applyNumberFormat="1" applyFont="1" applyFill="1" applyBorder="1" applyAlignment="1">
      <alignment horizontal="center" vertical="center" wrapText="1"/>
    </xf>
    <xf numFmtId="14" fontId="6" fillId="0" borderId="21" xfId="0" applyNumberFormat="1" applyFont="1" applyFill="1" applyBorder="1" applyAlignment="1">
      <alignment horizontal="center" vertical="center" wrapText="1"/>
    </xf>
  </cellXfs>
  <cellStyles count="1">
    <cellStyle name="常规" xfId="0" builtinId="0"/>
  </cellStyles>
  <dxfs count="6">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2190750</xdr:colOff>
      <xdr:row>1</xdr:row>
      <xdr:rowOff>323850</xdr:rowOff>
    </xdr:to>
    <xdr:pic>
      <xdr:nvPicPr>
        <xdr:cNvPr id="2" name="Picture 2">
          <a:extLst>
            <a:ext uri="{FF2B5EF4-FFF2-40B4-BE49-F238E27FC236}">
              <a16:creationId xmlns:a16="http://schemas.microsoft.com/office/drawing/2014/main" id="{BFE20282-D706-48E7-95D1-3567D983BA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21621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0"/>
  <sheetViews>
    <sheetView showGridLines="0" tabSelected="1" topLeftCell="A43" zoomScale="70" zoomScaleNormal="70" zoomScaleSheetLayoutView="70" workbookViewId="0">
      <selection activeCell="B49" sqref="B49"/>
    </sheetView>
  </sheetViews>
  <sheetFormatPr defaultRowHeight="12.75"/>
  <cols>
    <col min="1" max="1" width="59.625" style="14" customWidth="1"/>
    <col min="2" max="2" width="73" style="14" customWidth="1"/>
    <col min="3" max="3" width="17.25" style="1" customWidth="1"/>
    <col min="4" max="4" width="10.5" style="1" customWidth="1"/>
    <col min="5" max="5" width="12.875" style="1" customWidth="1"/>
    <col min="6" max="6" width="21.625" style="73" customWidth="1"/>
    <col min="7" max="7" width="14.75" style="1" customWidth="1"/>
    <col min="8" max="8" width="68.75" style="1" bestFit="1" customWidth="1"/>
    <col min="9" max="9" width="66.125" style="1" customWidth="1"/>
    <col min="10" max="10" width="5.75" style="1" customWidth="1"/>
    <col min="11" max="11" width="12.625" style="1" customWidth="1"/>
    <col min="12" max="13" width="7" style="1" customWidth="1"/>
    <col min="14" max="256" width="9" style="1"/>
    <col min="257" max="257" width="63.75" style="1" customWidth="1"/>
    <col min="258" max="258" width="41.25" style="1" customWidth="1"/>
    <col min="259" max="259" width="17.25" style="1" customWidth="1"/>
    <col min="260" max="260" width="10.5" style="1" customWidth="1"/>
    <col min="261" max="261" width="12.875" style="1" customWidth="1"/>
    <col min="262" max="262" width="21.625" style="1" customWidth="1"/>
    <col min="263" max="263" width="14.75" style="1" customWidth="1"/>
    <col min="264" max="264" width="29" style="1" customWidth="1"/>
    <col min="265" max="265" width="66.125" style="1" customWidth="1"/>
    <col min="266" max="266" width="5.75" style="1" customWidth="1"/>
    <col min="267" max="267" width="12.625" style="1" customWidth="1"/>
    <col min="268" max="269" width="7" style="1" customWidth="1"/>
    <col min="270" max="512" width="9" style="1"/>
    <col min="513" max="513" width="63.75" style="1" customWidth="1"/>
    <col min="514" max="514" width="41.25" style="1" customWidth="1"/>
    <col min="515" max="515" width="17.25" style="1" customWidth="1"/>
    <col min="516" max="516" width="10.5" style="1" customWidth="1"/>
    <col min="517" max="517" width="12.875" style="1" customWidth="1"/>
    <col min="518" max="518" width="21.625" style="1" customWidth="1"/>
    <col min="519" max="519" width="14.75" style="1" customWidth="1"/>
    <col min="520" max="520" width="29" style="1" customWidth="1"/>
    <col min="521" max="521" width="66.125" style="1" customWidth="1"/>
    <col min="522" max="522" width="5.75" style="1" customWidth="1"/>
    <col min="523" max="523" width="12.625" style="1" customWidth="1"/>
    <col min="524" max="525" width="7" style="1" customWidth="1"/>
    <col min="526" max="768" width="9" style="1"/>
    <col min="769" max="769" width="63.75" style="1" customWidth="1"/>
    <col min="770" max="770" width="41.25" style="1" customWidth="1"/>
    <col min="771" max="771" width="17.25" style="1" customWidth="1"/>
    <col min="772" max="772" width="10.5" style="1" customWidth="1"/>
    <col min="773" max="773" width="12.875" style="1" customWidth="1"/>
    <col min="774" max="774" width="21.625" style="1" customWidth="1"/>
    <col min="775" max="775" width="14.75" style="1" customWidth="1"/>
    <col min="776" max="776" width="29" style="1" customWidth="1"/>
    <col min="777" max="777" width="66.125" style="1" customWidth="1"/>
    <col min="778" max="778" width="5.75" style="1" customWidth="1"/>
    <col min="779" max="779" width="12.625" style="1" customWidth="1"/>
    <col min="780" max="781" width="7" style="1" customWidth="1"/>
    <col min="782" max="1024" width="9" style="1"/>
    <col min="1025" max="1025" width="63.75" style="1" customWidth="1"/>
    <col min="1026" max="1026" width="41.25" style="1" customWidth="1"/>
    <col min="1027" max="1027" width="17.25" style="1" customWidth="1"/>
    <col min="1028" max="1028" width="10.5" style="1" customWidth="1"/>
    <col min="1029" max="1029" width="12.875" style="1" customWidth="1"/>
    <col min="1030" max="1030" width="21.625" style="1" customWidth="1"/>
    <col min="1031" max="1031" width="14.75" style="1" customWidth="1"/>
    <col min="1032" max="1032" width="29" style="1" customWidth="1"/>
    <col min="1033" max="1033" width="66.125" style="1" customWidth="1"/>
    <col min="1034" max="1034" width="5.75" style="1" customWidth="1"/>
    <col min="1035" max="1035" width="12.625" style="1" customWidth="1"/>
    <col min="1036" max="1037" width="7" style="1" customWidth="1"/>
    <col min="1038" max="1280" width="9" style="1"/>
    <col min="1281" max="1281" width="63.75" style="1" customWidth="1"/>
    <col min="1282" max="1282" width="41.25" style="1" customWidth="1"/>
    <col min="1283" max="1283" width="17.25" style="1" customWidth="1"/>
    <col min="1284" max="1284" width="10.5" style="1" customWidth="1"/>
    <col min="1285" max="1285" width="12.875" style="1" customWidth="1"/>
    <col min="1286" max="1286" width="21.625" style="1" customWidth="1"/>
    <col min="1287" max="1287" width="14.75" style="1" customWidth="1"/>
    <col min="1288" max="1288" width="29" style="1" customWidth="1"/>
    <col min="1289" max="1289" width="66.125" style="1" customWidth="1"/>
    <col min="1290" max="1290" width="5.75" style="1" customWidth="1"/>
    <col min="1291" max="1291" width="12.625" style="1" customWidth="1"/>
    <col min="1292" max="1293" width="7" style="1" customWidth="1"/>
    <col min="1294" max="1536" width="9" style="1"/>
    <col min="1537" max="1537" width="63.75" style="1" customWidth="1"/>
    <col min="1538" max="1538" width="41.25" style="1" customWidth="1"/>
    <col min="1539" max="1539" width="17.25" style="1" customWidth="1"/>
    <col min="1540" max="1540" width="10.5" style="1" customWidth="1"/>
    <col min="1541" max="1541" width="12.875" style="1" customWidth="1"/>
    <col min="1542" max="1542" width="21.625" style="1" customWidth="1"/>
    <col min="1543" max="1543" width="14.75" style="1" customWidth="1"/>
    <col min="1544" max="1544" width="29" style="1" customWidth="1"/>
    <col min="1545" max="1545" width="66.125" style="1" customWidth="1"/>
    <col min="1546" max="1546" width="5.75" style="1" customWidth="1"/>
    <col min="1547" max="1547" width="12.625" style="1" customWidth="1"/>
    <col min="1548" max="1549" width="7" style="1" customWidth="1"/>
    <col min="1550" max="1792" width="9" style="1"/>
    <col min="1793" max="1793" width="63.75" style="1" customWidth="1"/>
    <col min="1794" max="1794" width="41.25" style="1" customWidth="1"/>
    <col min="1795" max="1795" width="17.25" style="1" customWidth="1"/>
    <col min="1796" max="1796" width="10.5" style="1" customWidth="1"/>
    <col min="1797" max="1797" width="12.875" style="1" customWidth="1"/>
    <col min="1798" max="1798" width="21.625" style="1" customWidth="1"/>
    <col min="1799" max="1799" width="14.75" style="1" customWidth="1"/>
    <col min="1800" max="1800" width="29" style="1" customWidth="1"/>
    <col min="1801" max="1801" width="66.125" style="1" customWidth="1"/>
    <col min="1802" max="1802" width="5.75" style="1" customWidth="1"/>
    <col min="1803" max="1803" width="12.625" style="1" customWidth="1"/>
    <col min="1804" max="1805" width="7" style="1" customWidth="1"/>
    <col min="1806" max="2048" width="9" style="1"/>
    <col min="2049" max="2049" width="63.75" style="1" customWidth="1"/>
    <col min="2050" max="2050" width="41.25" style="1" customWidth="1"/>
    <col min="2051" max="2051" width="17.25" style="1" customWidth="1"/>
    <col min="2052" max="2052" width="10.5" style="1" customWidth="1"/>
    <col min="2053" max="2053" width="12.875" style="1" customWidth="1"/>
    <col min="2054" max="2054" width="21.625" style="1" customWidth="1"/>
    <col min="2055" max="2055" width="14.75" style="1" customWidth="1"/>
    <col min="2056" max="2056" width="29" style="1" customWidth="1"/>
    <col min="2057" max="2057" width="66.125" style="1" customWidth="1"/>
    <col min="2058" max="2058" width="5.75" style="1" customWidth="1"/>
    <col min="2059" max="2059" width="12.625" style="1" customWidth="1"/>
    <col min="2060" max="2061" width="7" style="1" customWidth="1"/>
    <col min="2062" max="2304" width="9" style="1"/>
    <col min="2305" max="2305" width="63.75" style="1" customWidth="1"/>
    <col min="2306" max="2306" width="41.25" style="1" customWidth="1"/>
    <col min="2307" max="2307" width="17.25" style="1" customWidth="1"/>
    <col min="2308" max="2308" width="10.5" style="1" customWidth="1"/>
    <col min="2309" max="2309" width="12.875" style="1" customWidth="1"/>
    <col min="2310" max="2310" width="21.625" style="1" customWidth="1"/>
    <col min="2311" max="2311" width="14.75" style="1" customWidth="1"/>
    <col min="2312" max="2312" width="29" style="1" customWidth="1"/>
    <col min="2313" max="2313" width="66.125" style="1" customWidth="1"/>
    <col min="2314" max="2314" width="5.75" style="1" customWidth="1"/>
    <col min="2315" max="2315" width="12.625" style="1" customWidth="1"/>
    <col min="2316" max="2317" width="7" style="1" customWidth="1"/>
    <col min="2318" max="2560" width="9" style="1"/>
    <col min="2561" max="2561" width="63.75" style="1" customWidth="1"/>
    <col min="2562" max="2562" width="41.25" style="1" customWidth="1"/>
    <col min="2563" max="2563" width="17.25" style="1" customWidth="1"/>
    <col min="2564" max="2564" width="10.5" style="1" customWidth="1"/>
    <col min="2565" max="2565" width="12.875" style="1" customWidth="1"/>
    <col min="2566" max="2566" width="21.625" style="1" customWidth="1"/>
    <col min="2567" max="2567" width="14.75" style="1" customWidth="1"/>
    <col min="2568" max="2568" width="29" style="1" customWidth="1"/>
    <col min="2569" max="2569" width="66.125" style="1" customWidth="1"/>
    <col min="2570" max="2570" width="5.75" style="1" customWidth="1"/>
    <col min="2571" max="2571" width="12.625" style="1" customWidth="1"/>
    <col min="2572" max="2573" width="7" style="1" customWidth="1"/>
    <col min="2574" max="2816" width="9" style="1"/>
    <col min="2817" max="2817" width="63.75" style="1" customWidth="1"/>
    <col min="2818" max="2818" width="41.25" style="1" customWidth="1"/>
    <col min="2819" max="2819" width="17.25" style="1" customWidth="1"/>
    <col min="2820" max="2820" width="10.5" style="1" customWidth="1"/>
    <col min="2821" max="2821" width="12.875" style="1" customWidth="1"/>
    <col min="2822" max="2822" width="21.625" style="1" customWidth="1"/>
    <col min="2823" max="2823" width="14.75" style="1" customWidth="1"/>
    <col min="2824" max="2824" width="29" style="1" customWidth="1"/>
    <col min="2825" max="2825" width="66.125" style="1" customWidth="1"/>
    <col min="2826" max="2826" width="5.75" style="1" customWidth="1"/>
    <col min="2827" max="2827" width="12.625" style="1" customWidth="1"/>
    <col min="2828" max="2829" width="7" style="1" customWidth="1"/>
    <col min="2830" max="3072" width="9" style="1"/>
    <col min="3073" max="3073" width="63.75" style="1" customWidth="1"/>
    <col min="3074" max="3074" width="41.25" style="1" customWidth="1"/>
    <col min="3075" max="3075" width="17.25" style="1" customWidth="1"/>
    <col min="3076" max="3076" width="10.5" style="1" customWidth="1"/>
    <col min="3077" max="3077" width="12.875" style="1" customWidth="1"/>
    <col min="3078" max="3078" width="21.625" style="1" customWidth="1"/>
    <col min="3079" max="3079" width="14.75" style="1" customWidth="1"/>
    <col min="3080" max="3080" width="29" style="1" customWidth="1"/>
    <col min="3081" max="3081" width="66.125" style="1" customWidth="1"/>
    <col min="3082" max="3082" width="5.75" style="1" customWidth="1"/>
    <col min="3083" max="3083" width="12.625" style="1" customWidth="1"/>
    <col min="3084" max="3085" width="7" style="1" customWidth="1"/>
    <col min="3086" max="3328" width="9" style="1"/>
    <col min="3329" max="3329" width="63.75" style="1" customWidth="1"/>
    <col min="3330" max="3330" width="41.25" style="1" customWidth="1"/>
    <col min="3331" max="3331" width="17.25" style="1" customWidth="1"/>
    <col min="3332" max="3332" width="10.5" style="1" customWidth="1"/>
    <col min="3333" max="3333" width="12.875" style="1" customWidth="1"/>
    <col min="3334" max="3334" width="21.625" style="1" customWidth="1"/>
    <col min="3335" max="3335" width="14.75" style="1" customWidth="1"/>
    <col min="3336" max="3336" width="29" style="1" customWidth="1"/>
    <col min="3337" max="3337" width="66.125" style="1" customWidth="1"/>
    <col min="3338" max="3338" width="5.75" style="1" customWidth="1"/>
    <col min="3339" max="3339" width="12.625" style="1" customWidth="1"/>
    <col min="3340" max="3341" width="7" style="1" customWidth="1"/>
    <col min="3342" max="3584" width="9" style="1"/>
    <col min="3585" max="3585" width="63.75" style="1" customWidth="1"/>
    <col min="3586" max="3586" width="41.25" style="1" customWidth="1"/>
    <col min="3587" max="3587" width="17.25" style="1" customWidth="1"/>
    <col min="3588" max="3588" width="10.5" style="1" customWidth="1"/>
    <col min="3589" max="3589" width="12.875" style="1" customWidth="1"/>
    <col min="3590" max="3590" width="21.625" style="1" customWidth="1"/>
    <col min="3591" max="3591" width="14.75" style="1" customWidth="1"/>
    <col min="3592" max="3592" width="29" style="1" customWidth="1"/>
    <col min="3593" max="3593" width="66.125" style="1" customWidth="1"/>
    <col min="3594" max="3594" width="5.75" style="1" customWidth="1"/>
    <col min="3595" max="3595" width="12.625" style="1" customWidth="1"/>
    <col min="3596" max="3597" width="7" style="1" customWidth="1"/>
    <col min="3598" max="3840" width="9" style="1"/>
    <col min="3841" max="3841" width="63.75" style="1" customWidth="1"/>
    <col min="3842" max="3842" width="41.25" style="1" customWidth="1"/>
    <col min="3843" max="3843" width="17.25" style="1" customWidth="1"/>
    <col min="3844" max="3844" width="10.5" style="1" customWidth="1"/>
    <col min="3845" max="3845" width="12.875" style="1" customWidth="1"/>
    <col min="3846" max="3846" width="21.625" style="1" customWidth="1"/>
    <col min="3847" max="3847" width="14.75" style="1" customWidth="1"/>
    <col min="3848" max="3848" width="29" style="1" customWidth="1"/>
    <col min="3849" max="3849" width="66.125" style="1" customWidth="1"/>
    <col min="3850" max="3850" width="5.75" style="1" customWidth="1"/>
    <col min="3851" max="3851" width="12.625" style="1" customWidth="1"/>
    <col min="3852" max="3853" width="7" style="1" customWidth="1"/>
    <col min="3854" max="4096" width="9" style="1"/>
    <col min="4097" max="4097" width="63.75" style="1" customWidth="1"/>
    <col min="4098" max="4098" width="41.25" style="1" customWidth="1"/>
    <col min="4099" max="4099" width="17.25" style="1" customWidth="1"/>
    <col min="4100" max="4100" width="10.5" style="1" customWidth="1"/>
    <col min="4101" max="4101" width="12.875" style="1" customWidth="1"/>
    <col min="4102" max="4102" width="21.625" style="1" customWidth="1"/>
    <col min="4103" max="4103" width="14.75" style="1" customWidth="1"/>
    <col min="4104" max="4104" width="29" style="1" customWidth="1"/>
    <col min="4105" max="4105" width="66.125" style="1" customWidth="1"/>
    <col min="4106" max="4106" width="5.75" style="1" customWidth="1"/>
    <col min="4107" max="4107" width="12.625" style="1" customWidth="1"/>
    <col min="4108" max="4109" width="7" style="1" customWidth="1"/>
    <col min="4110" max="4352" width="9" style="1"/>
    <col min="4353" max="4353" width="63.75" style="1" customWidth="1"/>
    <col min="4354" max="4354" width="41.25" style="1" customWidth="1"/>
    <col min="4355" max="4355" width="17.25" style="1" customWidth="1"/>
    <col min="4356" max="4356" width="10.5" style="1" customWidth="1"/>
    <col min="4357" max="4357" width="12.875" style="1" customWidth="1"/>
    <col min="4358" max="4358" width="21.625" style="1" customWidth="1"/>
    <col min="4359" max="4359" width="14.75" style="1" customWidth="1"/>
    <col min="4360" max="4360" width="29" style="1" customWidth="1"/>
    <col min="4361" max="4361" width="66.125" style="1" customWidth="1"/>
    <col min="4362" max="4362" width="5.75" style="1" customWidth="1"/>
    <col min="4363" max="4363" width="12.625" style="1" customWidth="1"/>
    <col min="4364" max="4365" width="7" style="1" customWidth="1"/>
    <col min="4366" max="4608" width="9" style="1"/>
    <col min="4609" max="4609" width="63.75" style="1" customWidth="1"/>
    <col min="4610" max="4610" width="41.25" style="1" customWidth="1"/>
    <col min="4611" max="4611" width="17.25" style="1" customWidth="1"/>
    <col min="4612" max="4612" width="10.5" style="1" customWidth="1"/>
    <col min="4613" max="4613" width="12.875" style="1" customWidth="1"/>
    <col min="4614" max="4614" width="21.625" style="1" customWidth="1"/>
    <col min="4615" max="4615" width="14.75" style="1" customWidth="1"/>
    <col min="4616" max="4616" width="29" style="1" customWidth="1"/>
    <col min="4617" max="4617" width="66.125" style="1" customWidth="1"/>
    <col min="4618" max="4618" width="5.75" style="1" customWidth="1"/>
    <col min="4619" max="4619" width="12.625" style="1" customWidth="1"/>
    <col min="4620" max="4621" width="7" style="1" customWidth="1"/>
    <col min="4622" max="4864" width="9" style="1"/>
    <col min="4865" max="4865" width="63.75" style="1" customWidth="1"/>
    <col min="4866" max="4866" width="41.25" style="1" customWidth="1"/>
    <col min="4867" max="4867" width="17.25" style="1" customWidth="1"/>
    <col min="4868" max="4868" width="10.5" style="1" customWidth="1"/>
    <col min="4869" max="4869" width="12.875" style="1" customWidth="1"/>
    <col min="4870" max="4870" width="21.625" style="1" customWidth="1"/>
    <col min="4871" max="4871" width="14.75" style="1" customWidth="1"/>
    <col min="4872" max="4872" width="29" style="1" customWidth="1"/>
    <col min="4873" max="4873" width="66.125" style="1" customWidth="1"/>
    <col min="4874" max="4874" width="5.75" style="1" customWidth="1"/>
    <col min="4875" max="4875" width="12.625" style="1" customWidth="1"/>
    <col min="4876" max="4877" width="7" style="1" customWidth="1"/>
    <col min="4878" max="5120" width="9" style="1"/>
    <col min="5121" max="5121" width="63.75" style="1" customWidth="1"/>
    <col min="5122" max="5122" width="41.25" style="1" customWidth="1"/>
    <col min="5123" max="5123" width="17.25" style="1" customWidth="1"/>
    <col min="5124" max="5124" width="10.5" style="1" customWidth="1"/>
    <col min="5125" max="5125" width="12.875" style="1" customWidth="1"/>
    <col min="5126" max="5126" width="21.625" style="1" customWidth="1"/>
    <col min="5127" max="5127" width="14.75" style="1" customWidth="1"/>
    <col min="5128" max="5128" width="29" style="1" customWidth="1"/>
    <col min="5129" max="5129" width="66.125" style="1" customWidth="1"/>
    <col min="5130" max="5130" width="5.75" style="1" customWidth="1"/>
    <col min="5131" max="5131" width="12.625" style="1" customWidth="1"/>
    <col min="5132" max="5133" width="7" style="1" customWidth="1"/>
    <col min="5134" max="5376" width="9" style="1"/>
    <col min="5377" max="5377" width="63.75" style="1" customWidth="1"/>
    <col min="5378" max="5378" width="41.25" style="1" customWidth="1"/>
    <col min="5379" max="5379" width="17.25" style="1" customWidth="1"/>
    <col min="5380" max="5380" width="10.5" style="1" customWidth="1"/>
    <col min="5381" max="5381" width="12.875" style="1" customWidth="1"/>
    <col min="5382" max="5382" width="21.625" style="1" customWidth="1"/>
    <col min="5383" max="5383" width="14.75" style="1" customWidth="1"/>
    <col min="5384" max="5384" width="29" style="1" customWidth="1"/>
    <col min="5385" max="5385" width="66.125" style="1" customWidth="1"/>
    <col min="5386" max="5386" width="5.75" style="1" customWidth="1"/>
    <col min="5387" max="5387" width="12.625" style="1" customWidth="1"/>
    <col min="5388" max="5389" width="7" style="1" customWidth="1"/>
    <col min="5390" max="5632" width="9" style="1"/>
    <col min="5633" max="5633" width="63.75" style="1" customWidth="1"/>
    <col min="5634" max="5634" width="41.25" style="1" customWidth="1"/>
    <col min="5635" max="5635" width="17.25" style="1" customWidth="1"/>
    <col min="5636" max="5636" width="10.5" style="1" customWidth="1"/>
    <col min="5637" max="5637" width="12.875" style="1" customWidth="1"/>
    <col min="5638" max="5638" width="21.625" style="1" customWidth="1"/>
    <col min="5639" max="5639" width="14.75" style="1" customWidth="1"/>
    <col min="5640" max="5640" width="29" style="1" customWidth="1"/>
    <col min="5641" max="5641" width="66.125" style="1" customWidth="1"/>
    <col min="5642" max="5642" width="5.75" style="1" customWidth="1"/>
    <col min="5643" max="5643" width="12.625" style="1" customWidth="1"/>
    <col min="5644" max="5645" width="7" style="1" customWidth="1"/>
    <col min="5646" max="5888" width="9" style="1"/>
    <col min="5889" max="5889" width="63.75" style="1" customWidth="1"/>
    <col min="5890" max="5890" width="41.25" style="1" customWidth="1"/>
    <col min="5891" max="5891" width="17.25" style="1" customWidth="1"/>
    <col min="5892" max="5892" width="10.5" style="1" customWidth="1"/>
    <col min="5893" max="5893" width="12.875" style="1" customWidth="1"/>
    <col min="5894" max="5894" width="21.625" style="1" customWidth="1"/>
    <col min="5895" max="5895" width="14.75" style="1" customWidth="1"/>
    <col min="5896" max="5896" width="29" style="1" customWidth="1"/>
    <col min="5897" max="5897" width="66.125" style="1" customWidth="1"/>
    <col min="5898" max="5898" width="5.75" style="1" customWidth="1"/>
    <col min="5899" max="5899" width="12.625" style="1" customWidth="1"/>
    <col min="5900" max="5901" width="7" style="1" customWidth="1"/>
    <col min="5902" max="6144" width="9" style="1"/>
    <col min="6145" max="6145" width="63.75" style="1" customWidth="1"/>
    <col min="6146" max="6146" width="41.25" style="1" customWidth="1"/>
    <col min="6147" max="6147" width="17.25" style="1" customWidth="1"/>
    <col min="6148" max="6148" width="10.5" style="1" customWidth="1"/>
    <col min="6149" max="6149" width="12.875" style="1" customWidth="1"/>
    <col min="6150" max="6150" width="21.625" style="1" customWidth="1"/>
    <col min="6151" max="6151" width="14.75" style="1" customWidth="1"/>
    <col min="6152" max="6152" width="29" style="1" customWidth="1"/>
    <col min="6153" max="6153" width="66.125" style="1" customWidth="1"/>
    <col min="6154" max="6154" width="5.75" style="1" customWidth="1"/>
    <col min="6155" max="6155" width="12.625" style="1" customWidth="1"/>
    <col min="6156" max="6157" width="7" style="1" customWidth="1"/>
    <col min="6158" max="6400" width="9" style="1"/>
    <col min="6401" max="6401" width="63.75" style="1" customWidth="1"/>
    <col min="6402" max="6402" width="41.25" style="1" customWidth="1"/>
    <col min="6403" max="6403" width="17.25" style="1" customWidth="1"/>
    <col min="6404" max="6404" width="10.5" style="1" customWidth="1"/>
    <col min="6405" max="6405" width="12.875" style="1" customWidth="1"/>
    <col min="6406" max="6406" width="21.625" style="1" customWidth="1"/>
    <col min="6407" max="6407" width="14.75" style="1" customWidth="1"/>
    <col min="6408" max="6408" width="29" style="1" customWidth="1"/>
    <col min="6409" max="6409" width="66.125" style="1" customWidth="1"/>
    <col min="6410" max="6410" width="5.75" style="1" customWidth="1"/>
    <col min="6411" max="6411" width="12.625" style="1" customWidth="1"/>
    <col min="6412" max="6413" width="7" style="1" customWidth="1"/>
    <col min="6414" max="6656" width="9" style="1"/>
    <col min="6657" max="6657" width="63.75" style="1" customWidth="1"/>
    <col min="6658" max="6658" width="41.25" style="1" customWidth="1"/>
    <col min="6659" max="6659" width="17.25" style="1" customWidth="1"/>
    <col min="6660" max="6660" width="10.5" style="1" customWidth="1"/>
    <col min="6661" max="6661" width="12.875" style="1" customWidth="1"/>
    <col min="6662" max="6662" width="21.625" style="1" customWidth="1"/>
    <col min="6663" max="6663" width="14.75" style="1" customWidth="1"/>
    <col min="6664" max="6664" width="29" style="1" customWidth="1"/>
    <col min="6665" max="6665" width="66.125" style="1" customWidth="1"/>
    <col min="6666" max="6666" width="5.75" style="1" customWidth="1"/>
    <col min="6667" max="6667" width="12.625" style="1" customWidth="1"/>
    <col min="6668" max="6669" width="7" style="1" customWidth="1"/>
    <col min="6670" max="6912" width="9" style="1"/>
    <col min="6913" max="6913" width="63.75" style="1" customWidth="1"/>
    <col min="6914" max="6914" width="41.25" style="1" customWidth="1"/>
    <col min="6915" max="6915" width="17.25" style="1" customWidth="1"/>
    <col min="6916" max="6916" width="10.5" style="1" customWidth="1"/>
    <col min="6917" max="6917" width="12.875" style="1" customWidth="1"/>
    <col min="6918" max="6918" width="21.625" style="1" customWidth="1"/>
    <col min="6919" max="6919" width="14.75" style="1" customWidth="1"/>
    <col min="6920" max="6920" width="29" style="1" customWidth="1"/>
    <col min="6921" max="6921" width="66.125" style="1" customWidth="1"/>
    <col min="6922" max="6922" width="5.75" style="1" customWidth="1"/>
    <col min="6923" max="6923" width="12.625" style="1" customWidth="1"/>
    <col min="6924" max="6925" width="7" style="1" customWidth="1"/>
    <col min="6926" max="7168" width="9" style="1"/>
    <col min="7169" max="7169" width="63.75" style="1" customWidth="1"/>
    <col min="7170" max="7170" width="41.25" style="1" customWidth="1"/>
    <col min="7171" max="7171" width="17.25" style="1" customWidth="1"/>
    <col min="7172" max="7172" width="10.5" style="1" customWidth="1"/>
    <col min="7173" max="7173" width="12.875" style="1" customWidth="1"/>
    <col min="7174" max="7174" width="21.625" style="1" customWidth="1"/>
    <col min="7175" max="7175" width="14.75" style="1" customWidth="1"/>
    <col min="7176" max="7176" width="29" style="1" customWidth="1"/>
    <col min="7177" max="7177" width="66.125" style="1" customWidth="1"/>
    <col min="7178" max="7178" width="5.75" style="1" customWidth="1"/>
    <col min="7179" max="7179" width="12.625" style="1" customWidth="1"/>
    <col min="7180" max="7181" width="7" style="1" customWidth="1"/>
    <col min="7182" max="7424" width="9" style="1"/>
    <col min="7425" max="7425" width="63.75" style="1" customWidth="1"/>
    <col min="7426" max="7426" width="41.25" style="1" customWidth="1"/>
    <col min="7427" max="7427" width="17.25" style="1" customWidth="1"/>
    <col min="7428" max="7428" width="10.5" style="1" customWidth="1"/>
    <col min="7429" max="7429" width="12.875" style="1" customWidth="1"/>
    <col min="7430" max="7430" width="21.625" style="1" customWidth="1"/>
    <col min="7431" max="7431" width="14.75" style="1" customWidth="1"/>
    <col min="7432" max="7432" width="29" style="1" customWidth="1"/>
    <col min="7433" max="7433" width="66.125" style="1" customWidth="1"/>
    <col min="7434" max="7434" width="5.75" style="1" customWidth="1"/>
    <col min="7435" max="7435" width="12.625" style="1" customWidth="1"/>
    <col min="7436" max="7437" width="7" style="1" customWidth="1"/>
    <col min="7438" max="7680" width="9" style="1"/>
    <col min="7681" max="7681" width="63.75" style="1" customWidth="1"/>
    <col min="7682" max="7682" width="41.25" style="1" customWidth="1"/>
    <col min="7683" max="7683" width="17.25" style="1" customWidth="1"/>
    <col min="7684" max="7684" width="10.5" style="1" customWidth="1"/>
    <col min="7685" max="7685" width="12.875" style="1" customWidth="1"/>
    <col min="7686" max="7686" width="21.625" style="1" customWidth="1"/>
    <col min="7687" max="7687" width="14.75" style="1" customWidth="1"/>
    <col min="7688" max="7688" width="29" style="1" customWidth="1"/>
    <col min="7689" max="7689" width="66.125" style="1" customWidth="1"/>
    <col min="7690" max="7690" width="5.75" style="1" customWidth="1"/>
    <col min="7691" max="7691" width="12.625" style="1" customWidth="1"/>
    <col min="7692" max="7693" width="7" style="1" customWidth="1"/>
    <col min="7694" max="7936" width="9" style="1"/>
    <col min="7937" max="7937" width="63.75" style="1" customWidth="1"/>
    <col min="7938" max="7938" width="41.25" style="1" customWidth="1"/>
    <col min="7939" max="7939" width="17.25" style="1" customWidth="1"/>
    <col min="7940" max="7940" width="10.5" style="1" customWidth="1"/>
    <col min="7941" max="7941" width="12.875" style="1" customWidth="1"/>
    <col min="7942" max="7942" width="21.625" style="1" customWidth="1"/>
    <col min="7943" max="7943" width="14.75" style="1" customWidth="1"/>
    <col min="7944" max="7944" width="29" style="1" customWidth="1"/>
    <col min="7945" max="7945" width="66.125" style="1" customWidth="1"/>
    <col min="7946" max="7946" width="5.75" style="1" customWidth="1"/>
    <col min="7947" max="7947" width="12.625" style="1" customWidth="1"/>
    <col min="7948" max="7949" width="7" style="1" customWidth="1"/>
    <col min="7950" max="8192" width="9" style="1"/>
    <col min="8193" max="8193" width="63.75" style="1" customWidth="1"/>
    <col min="8194" max="8194" width="41.25" style="1" customWidth="1"/>
    <col min="8195" max="8195" width="17.25" style="1" customWidth="1"/>
    <col min="8196" max="8196" width="10.5" style="1" customWidth="1"/>
    <col min="8197" max="8197" width="12.875" style="1" customWidth="1"/>
    <col min="8198" max="8198" width="21.625" style="1" customWidth="1"/>
    <col min="8199" max="8199" width="14.75" style="1" customWidth="1"/>
    <col min="8200" max="8200" width="29" style="1" customWidth="1"/>
    <col min="8201" max="8201" width="66.125" style="1" customWidth="1"/>
    <col min="8202" max="8202" width="5.75" style="1" customWidth="1"/>
    <col min="8203" max="8203" width="12.625" style="1" customWidth="1"/>
    <col min="8204" max="8205" width="7" style="1" customWidth="1"/>
    <col min="8206" max="8448" width="9" style="1"/>
    <col min="8449" max="8449" width="63.75" style="1" customWidth="1"/>
    <col min="8450" max="8450" width="41.25" style="1" customWidth="1"/>
    <col min="8451" max="8451" width="17.25" style="1" customWidth="1"/>
    <col min="8452" max="8452" width="10.5" style="1" customWidth="1"/>
    <col min="8453" max="8453" width="12.875" style="1" customWidth="1"/>
    <col min="8454" max="8454" width="21.625" style="1" customWidth="1"/>
    <col min="8455" max="8455" width="14.75" style="1" customWidth="1"/>
    <col min="8456" max="8456" width="29" style="1" customWidth="1"/>
    <col min="8457" max="8457" width="66.125" style="1" customWidth="1"/>
    <col min="8458" max="8458" width="5.75" style="1" customWidth="1"/>
    <col min="8459" max="8459" width="12.625" style="1" customWidth="1"/>
    <col min="8460" max="8461" width="7" style="1" customWidth="1"/>
    <col min="8462" max="8704" width="9" style="1"/>
    <col min="8705" max="8705" width="63.75" style="1" customWidth="1"/>
    <col min="8706" max="8706" width="41.25" style="1" customWidth="1"/>
    <col min="8707" max="8707" width="17.25" style="1" customWidth="1"/>
    <col min="8708" max="8708" width="10.5" style="1" customWidth="1"/>
    <col min="8709" max="8709" width="12.875" style="1" customWidth="1"/>
    <col min="8710" max="8710" width="21.625" style="1" customWidth="1"/>
    <col min="8711" max="8711" width="14.75" style="1" customWidth="1"/>
    <col min="8712" max="8712" width="29" style="1" customWidth="1"/>
    <col min="8713" max="8713" width="66.125" style="1" customWidth="1"/>
    <col min="8714" max="8714" width="5.75" style="1" customWidth="1"/>
    <col min="8715" max="8715" width="12.625" style="1" customWidth="1"/>
    <col min="8716" max="8717" width="7" style="1" customWidth="1"/>
    <col min="8718" max="8960" width="9" style="1"/>
    <col min="8961" max="8961" width="63.75" style="1" customWidth="1"/>
    <col min="8962" max="8962" width="41.25" style="1" customWidth="1"/>
    <col min="8963" max="8963" width="17.25" style="1" customWidth="1"/>
    <col min="8964" max="8964" width="10.5" style="1" customWidth="1"/>
    <col min="8965" max="8965" width="12.875" style="1" customWidth="1"/>
    <col min="8966" max="8966" width="21.625" style="1" customWidth="1"/>
    <col min="8967" max="8967" width="14.75" style="1" customWidth="1"/>
    <col min="8968" max="8968" width="29" style="1" customWidth="1"/>
    <col min="8969" max="8969" width="66.125" style="1" customWidth="1"/>
    <col min="8970" max="8970" width="5.75" style="1" customWidth="1"/>
    <col min="8971" max="8971" width="12.625" style="1" customWidth="1"/>
    <col min="8972" max="8973" width="7" style="1" customWidth="1"/>
    <col min="8974" max="9216" width="9" style="1"/>
    <col min="9217" max="9217" width="63.75" style="1" customWidth="1"/>
    <col min="9218" max="9218" width="41.25" style="1" customWidth="1"/>
    <col min="9219" max="9219" width="17.25" style="1" customWidth="1"/>
    <col min="9220" max="9220" width="10.5" style="1" customWidth="1"/>
    <col min="9221" max="9221" width="12.875" style="1" customWidth="1"/>
    <col min="9222" max="9222" width="21.625" style="1" customWidth="1"/>
    <col min="9223" max="9223" width="14.75" style="1" customWidth="1"/>
    <col min="9224" max="9224" width="29" style="1" customWidth="1"/>
    <col min="9225" max="9225" width="66.125" style="1" customWidth="1"/>
    <col min="9226" max="9226" width="5.75" style="1" customWidth="1"/>
    <col min="9227" max="9227" width="12.625" style="1" customWidth="1"/>
    <col min="9228" max="9229" width="7" style="1" customWidth="1"/>
    <col min="9230" max="9472" width="9" style="1"/>
    <col min="9473" max="9473" width="63.75" style="1" customWidth="1"/>
    <col min="9474" max="9474" width="41.25" style="1" customWidth="1"/>
    <col min="9475" max="9475" width="17.25" style="1" customWidth="1"/>
    <col min="9476" max="9476" width="10.5" style="1" customWidth="1"/>
    <col min="9477" max="9477" width="12.875" style="1" customWidth="1"/>
    <col min="9478" max="9478" width="21.625" style="1" customWidth="1"/>
    <col min="9479" max="9479" width="14.75" style="1" customWidth="1"/>
    <col min="9480" max="9480" width="29" style="1" customWidth="1"/>
    <col min="9481" max="9481" width="66.125" style="1" customWidth="1"/>
    <col min="9482" max="9482" width="5.75" style="1" customWidth="1"/>
    <col min="9483" max="9483" width="12.625" style="1" customWidth="1"/>
    <col min="9484" max="9485" width="7" style="1" customWidth="1"/>
    <col min="9486" max="9728" width="9" style="1"/>
    <col min="9729" max="9729" width="63.75" style="1" customWidth="1"/>
    <col min="9730" max="9730" width="41.25" style="1" customWidth="1"/>
    <col min="9731" max="9731" width="17.25" style="1" customWidth="1"/>
    <col min="9732" max="9732" width="10.5" style="1" customWidth="1"/>
    <col min="9733" max="9733" width="12.875" style="1" customWidth="1"/>
    <col min="9734" max="9734" width="21.625" style="1" customWidth="1"/>
    <col min="9735" max="9735" width="14.75" style="1" customWidth="1"/>
    <col min="9736" max="9736" width="29" style="1" customWidth="1"/>
    <col min="9737" max="9737" width="66.125" style="1" customWidth="1"/>
    <col min="9738" max="9738" width="5.75" style="1" customWidth="1"/>
    <col min="9739" max="9739" width="12.625" style="1" customWidth="1"/>
    <col min="9740" max="9741" width="7" style="1" customWidth="1"/>
    <col min="9742" max="9984" width="9" style="1"/>
    <col min="9985" max="9985" width="63.75" style="1" customWidth="1"/>
    <col min="9986" max="9986" width="41.25" style="1" customWidth="1"/>
    <col min="9987" max="9987" width="17.25" style="1" customWidth="1"/>
    <col min="9988" max="9988" width="10.5" style="1" customWidth="1"/>
    <col min="9989" max="9989" width="12.875" style="1" customWidth="1"/>
    <col min="9990" max="9990" width="21.625" style="1" customWidth="1"/>
    <col min="9991" max="9991" width="14.75" style="1" customWidth="1"/>
    <col min="9992" max="9992" width="29" style="1" customWidth="1"/>
    <col min="9993" max="9993" width="66.125" style="1" customWidth="1"/>
    <col min="9994" max="9994" width="5.75" style="1" customWidth="1"/>
    <col min="9995" max="9995" width="12.625" style="1" customWidth="1"/>
    <col min="9996" max="9997" width="7" style="1" customWidth="1"/>
    <col min="9998" max="10240" width="9" style="1"/>
    <col min="10241" max="10241" width="63.75" style="1" customWidth="1"/>
    <col min="10242" max="10242" width="41.25" style="1" customWidth="1"/>
    <col min="10243" max="10243" width="17.25" style="1" customWidth="1"/>
    <col min="10244" max="10244" width="10.5" style="1" customWidth="1"/>
    <col min="10245" max="10245" width="12.875" style="1" customWidth="1"/>
    <col min="10246" max="10246" width="21.625" style="1" customWidth="1"/>
    <col min="10247" max="10247" width="14.75" style="1" customWidth="1"/>
    <col min="10248" max="10248" width="29" style="1" customWidth="1"/>
    <col min="10249" max="10249" width="66.125" style="1" customWidth="1"/>
    <col min="10250" max="10250" width="5.75" style="1" customWidth="1"/>
    <col min="10251" max="10251" width="12.625" style="1" customWidth="1"/>
    <col min="10252" max="10253" width="7" style="1" customWidth="1"/>
    <col min="10254" max="10496" width="9" style="1"/>
    <col min="10497" max="10497" width="63.75" style="1" customWidth="1"/>
    <col min="10498" max="10498" width="41.25" style="1" customWidth="1"/>
    <col min="10499" max="10499" width="17.25" style="1" customWidth="1"/>
    <col min="10500" max="10500" width="10.5" style="1" customWidth="1"/>
    <col min="10501" max="10501" width="12.875" style="1" customWidth="1"/>
    <col min="10502" max="10502" width="21.625" style="1" customWidth="1"/>
    <col min="10503" max="10503" width="14.75" style="1" customWidth="1"/>
    <col min="10504" max="10504" width="29" style="1" customWidth="1"/>
    <col min="10505" max="10505" width="66.125" style="1" customWidth="1"/>
    <col min="10506" max="10506" width="5.75" style="1" customWidth="1"/>
    <col min="10507" max="10507" width="12.625" style="1" customWidth="1"/>
    <col min="10508" max="10509" width="7" style="1" customWidth="1"/>
    <col min="10510" max="10752" width="9" style="1"/>
    <col min="10753" max="10753" width="63.75" style="1" customWidth="1"/>
    <col min="10754" max="10754" width="41.25" style="1" customWidth="1"/>
    <col min="10755" max="10755" width="17.25" style="1" customWidth="1"/>
    <col min="10756" max="10756" width="10.5" style="1" customWidth="1"/>
    <col min="10757" max="10757" width="12.875" style="1" customWidth="1"/>
    <col min="10758" max="10758" width="21.625" style="1" customWidth="1"/>
    <col min="10759" max="10759" width="14.75" style="1" customWidth="1"/>
    <col min="10760" max="10760" width="29" style="1" customWidth="1"/>
    <col min="10761" max="10761" width="66.125" style="1" customWidth="1"/>
    <col min="10762" max="10762" width="5.75" style="1" customWidth="1"/>
    <col min="10763" max="10763" width="12.625" style="1" customWidth="1"/>
    <col min="10764" max="10765" width="7" style="1" customWidth="1"/>
    <col min="10766" max="11008" width="9" style="1"/>
    <col min="11009" max="11009" width="63.75" style="1" customWidth="1"/>
    <col min="11010" max="11010" width="41.25" style="1" customWidth="1"/>
    <col min="11011" max="11011" width="17.25" style="1" customWidth="1"/>
    <col min="11012" max="11012" width="10.5" style="1" customWidth="1"/>
    <col min="11013" max="11013" width="12.875" style="1" customWidth="1"/>
    <col min="11014" max="11014" width="21.625" style="1" customWidth="1"/>
    <col min="11015" max="11015" width="14.75" style="1" customWidth="1"/>
    <col min="11016" max="11016" width="29" style="1" customWidth="1"/>
    <col min="11017" max="11017" width="66.125" style="1" customWidth="1"/>
    <col min="11018" max="11018" width="5.75" style="1" customWidth="1"/>
    <col min="11019" max="11019" width="12.625" style="1" customWidth="1"/>
    <col min="11020" max="11021" width="7" style="1" customWidth="1"/>
    <col min="11022" max="11264" width="9" style="1"/>
    <col min="11265" max="11265" width="63.75" style="1" customWidth="1"/>
    <col min="11266" max="11266" width="41.25" style="1" customWidth="1"/>
    <col min="11267" max="11267" width="17.25" style="1" customWidth="1"/>
    <col min="11268" max="11268" width="10.5" style="1" customWidth="1"/>
    <col min="11269" max="11269" width="12.875" style="1" customWidth="1"/>
    <col min="11270" max="11270" width="21.625" style="1" customWidth="1"/>
    <col min="11271" max="11271" width="14.75" style="1" customWidth="1"/>
    <col min="11272" max="11272" width="29" style="1" customWidth="1"/>
    <col min="11273" max="11273" width="66.125" style="1" customWidth="1"/>
    <col min="11274" max="11274" width="5.75" style="1" customWidth="1"/>
    <col min="11275" max="11275" width="12.625" style="1" customWidth="1"/>
    <col min="11276" max="11277" width="7" style="1" customWidth="1"/>
    <col min="11278" max="11520" width="9" style="1"/>
    <col min="11521" max="11521" width="63.75" style="1" customWidth="1"/>
    <col min="11522" max="11522" width="41.25" style="1" customWidth="1"/>
    <col min="11523" max="11523" width="17.25" style="1" customWidth="1"/>
    <col min="11524" max="11524" width="10.5" style="1" customWidth="1"/>
    <col min="11525" max="11525" width="12.875" style="1" customWidth="1"/>
    <col min="11526" max="11526" width="21.625" style="1" customWidth="1"/>
    <col min="11527" max="11527" width="14.75" style="1" customWidth="1"/>
    <col min="11528" max="11528" width="29" style="1" customWidth="1"/>
    <col min="11529" max="11529" width="66.125" style="1" customWidth="1"/>
    <col min="11530" max="11530" width="5.75" style="1" customWidth="1"/>
    <col min="11531" max="11531" width="12.625" style="1" customWidth="1"/>
    <col min="11532" max="11533" width="7" style="1" customWidth="1"/>
    <col min="11534" max="11776" width="9" style="1"/>
    <col min="11777" max="11777" width="63.75" style="1" customWidth="1"/>
    <col min="11778" max="11778" width="41.25" style="1" customWidth="1"/>
    <col min="11779" max="11779" width="17.25" style="1" customWidth="1"/>
    <col min="11780" max="11780" width="10.5" style="1" customWidth="1"/>
    <col min="11781" max="11781" width="12.875" style="1" customWidth="1"/>
    <col min="11782" max="11782" width="21.625" style="1" customWidth="1"/>
    <col min="11783" max="11783" width="14.75" style="1" customWidth="1"/>
    <col min="11784" max="11784" width="29" style="1" customWidth="1"/>
    <col min="11785" max="11785" width="66.125" style="1" customWidth="1"/>
    <col min="11786" max="11786" width="5.75" style="1" customWidth="1"/>
    <col min="11787" max="11787" width="12.625" style="1" customWidth="1"/>
    <col min="11788" max="11789" width="7" style="1" customWidth="1"/>
    <col min="11790" max="12032" width="9" style="1"/>
    <col min="12033" max="12033" width="63.75" style="1" customWidth="1"/>
    <col min="12034" max="12034" width="41.25" style="1" customWidth="1"/>
    <col min="12035" max="12035" width="17.25" style="1" customWidth="1"/>
    <col min="12036" max="12036" width="10.5" style="1" customWidth="1"/>
    <col min="12037" max="12037" width="12.875" style="1" customWidth="1"/>
    <col min="12038" max="12038" width="21.625" style="1" customWidth="1"/>
    <col min="12039" max="12039" width="14.75" style="1" customWidth="1"/>
    <col min="12040" max="12040" width="29" style="1" customWidth="1"/>
    <col min="12041" max="12041" width="66.125" style="1" customWidth="1"/>
    <col min="12042" max="12042" width="5.75" style="1" customWidth="1"/>
    <col min="12043" max="12043" width="12.625" style="1" customWidth="1"/>
    <col min="12044" max="12045" width="7" style="1" customWidth="1"/>
    <col min="12046" max="12288" width="9" style="1"/>
    <col min="12289" max="12289" width="63.75" style="1" customWidth="1"/>
    <col min="12290" max="12290" width="41.25" style="1" customWidth="1"/>
    <col min="12291" max="12291" width="17.25" style="1" customWidth="1"/>
    <col min="12292" max="12292" width="10.5" style="1" customWidth="1"/>
    <col min="12293" max="12293" width="12.875" style="1" customWidth="1"/>
    <col min="12294" max="12294" width="21.625" style="1" customWidth="1"/>
    <col min="12295" max="12295" width="14.75" style="1" customWidth="1"/>
    <col min="12296" max="12296" width="29" style="1" customWidth="1"/>
    <col min="12297" max="12297" width="66.125" style="1" customWidth="1"/>
    <col min="12298" max="12298" width="5.75" style="1" customWidth="1"/>
    <col min="12299" max="12299" width="12.625" style="1" customWidth="1"/>
    <col min="12300" max="12301" width="7" style="1" customWidth="1"/>
    <col min="12302" max="12544" width="9" style="1"/>
    <col min="12545" max="12545" width="63.75" style="1" customWidth="1"/>
    <col min="12546" max="12546" width="41.25" style="1" customWidth="1"/>
    <col min="12547" max="12547" width="17.25" style="1" customWidth="1"/>
    <col min="12548" max="12548" width="10.5" style="1" customWidth="1"/>
    <col min="12549" max="12549" width="12.875" style="1" customWidth="1"/>
    <col min="12550" max="12550" width="21.625" style="1" customWidth="1"/>
    <col min="12551" max="12551" width="14.75" style="1" customWidth="1"/>
    <col min="12552" max="12552" width="29" style="1" customWidth="1"/>
    <col min="12553" max="12553" width="66.125" style="1" customWidth="1"/>
    <col min="12554" max="12554" width="5.75" style="1" customWidth="1"/>
    <col min="12555" max="12555" width="12.625" style="1" customWidth="1"/>
    <col min="12556" max="12557" width="7" style="1" customWidth="1"/>
    <col min="12558" max="12800" width="9" style="1"/>
    <col min="12801" max="12801" width="63.75" style="1" customWidth="1"/>
    <col min="12802" max="12802" width="41.25" style="1" customWidth="1"/>
    <col min="12803" max="12803" width="17.25" style="1" customWidth="1"/>
    <col min="12804" max="12804" width="10.5" style="1" customWidth="1"/>
    <col min="12805" max="12805" width="12.875" style="1" customWidth="1"/>
    <col min="12806" max="12806" width="21.625" style="1" customWidth="1"/>
    <col min="12807" max="12807" width="14.75" style="1" customWidth="1"/>
    <col min="12808" max="12808" width="29" style="1" customWidth="1"/>
    <col min="12809" max="12809" width="66.125" style="1" customWidth="1"/>
    <col min="12810" max="12810" width="5.75" style="1" customWidth="1"/>
    <col min="12811" max="12811" width="12.625" style="1" customWidth="1"/>
    <col min="12812" max="12813" width="7" style="1" customWidth="1"/>
    <col min="12814" max="13056" width="9" style="1"/>
    <col min="13057" max="13057" width="63.75" style="1" customWidth="1"/>
    <col min="13058" max="13058" width="41.25" style="1" customWidth="1"/>
    <col min="13059" max="13059" width="17.25" style="1" customWidth="1"/>
    <col min="13060" max="13060" width="10.5" style="1" customWidth="1"/>
    <col min="13061" max="13061" width="12.875" style="1" customWidth="1"/>
    <col min="13062" max="13062" width="21.625" style="1" customWidth="1"/>
    <col min="13063" max="13063" width="14.75" style="1" customWidth="1"/>
    <col min="13064" max="13064" width="29" style="1" customWidth="1"/>
    <col min="13065" max="13065" width="66.125" style="1" customWidth="1"/>
    <col min="13066" max="13066" width="5.75" style="1" customWidth="1"/>
    <col min="13067" max="13067" width="12.625" style="1" customWidth="1"/>
    <col min="13068" max="13069" width="7" style="1" customWidth="1"/>
    <col min="13070" max="13312" width="9" style="1"/>
    <col min="13313" max="13313" width="63.75" style="1" customWidth="1"/>
    <col min="13314" max="13314" width="41.25" style="1" customWidth="1"/>
    <col min="13315" max="13315" width="17.25" style="1" customWidth="1"/>
    <col min="13316" max="13316" width="10.5" style="1" customWidth="1"/>
    <col min="13317" max="13317" width="12.875" style="1" customWidth="1"/>
    <col min="13318" max="13318" width="21.625" style="1" customWidth="1"/>
    <col min="13319" max="13319" width="14.75" style="1" customWidth="1"/>
    <col min="13320" max="13320" width="29" style="1" customWidth="1"/>
    <col min="13321" max="13321" width="66.125" style="1" customWidth="1"/>
    <col min="13322" max="13322" width="5.75" style="1" customWidth="1"/>
    <col min="13323" max="13323" width="12.625" style="1" customWidth="1"/>
    <col min="13324" max="13325" width="7" style="1" customWidth="1"/>
    <col min="13326" max="13568" width="9" style="1"/>
    <col min="13569" max="13569" width="63.75" style="1" customWidth="1"/>
    <col min="13570" max="13570" width="41.25" style="1" customWidth="1"/>
    <col min="13571" max="13571" width="17.25" style="1" customWidth="1"/>
    <col min="13572" max="13572" width="10.5" style="1" customWidth="1"/>
    <col min="13573" max="13573" width="12.875" style="1" customWidth="1"/>
    <col min="13574" max="13574" width="21.625" style="1" customWidth="1"/>
    <col min="13575" max="13575" width="14.75" style="1" customWidth="1"/>
    <col min="13576" max="13576" width="29" style="1" customWidth="1"/>
    <col min="13577" max="13577" width="66.125" style="1" customWidth="1"/>
    <col min="13578" max="13578" width="5.75" style="1" customWidth="1"/>
    <col min="13579" max="13579" width="12.625" style="1" customWidth="1"/>
    <col min="13580" max="13581" width="7" style="1" customWidth="1"/>
    <col min="13582" max="13824" width="9" style="1"/>
    <col min="13825" max="13825" width="63.75" style="1" customWidth="1"/>
    <col min="13826" max="13826" width="41.25" style="1" customWidth="1"/>
    <col min="13827" max="13827" width="17.25" style="1" customWidth="1"/>
    <col min="13828" max="13828" width="10.5" style="1" customWidth="1"/>
    <col min="13829" max="13829" width="12.875" style="1" customWidth="1"/>
    <col min="13830" max="13830" width="21.625" style="1" customWidth="1"/>
    <col min="13831" max="13831" width="14.75" style="1" customWidth="1"/>
    <col min="13832" max="13832" width="29" style="1" customWidth="1"/>
    <col min="13833" max="13833" width="66.125" style="1" customWidth="1"/>
    <col min="13834" max="13834" width="5.75" style="1" customWidth="1"/>
    <col min="13835" max="13835" width="12.625" style="1" customWidth="1"/>
    <col min="13836" max="13837" width="7" style="1" customWidth="1"/>
    <col min="13838" max="14080" width="9" style="1"/>
    <col min="14081" max="14081" width="63.75" style="1" customWidth="1"/>
    <col min="14082" max="14082" width="41.25" style="1" customWidth="1"/>
    <col min="14083" max="14083" width="17.25" style="1" customWidth="1"/>
    <col min="14084" max="14084" width="10.5" style="1" customWidth="1"/>
    <col min="14085" max="14085" width="12.875" style="1" customWidth="1"/>
    <col min="14086" max="14086" width="21.625" style="1" customWidth="1"/>
    <col min="14087" max="14087" width="14.75" style="1" customWidth="1"/>
    <col min="14088" max="14088" width="29" style="1" customWidth="1"/>
    <col min="14089" max="14089" width="66.125" style="1" customWidth="1"/>
    <col min="14090" max="14090" width="5.75" style="1" customWidth="1"/>
    <col min="14091" max="14091" width="12.625" style="1" customWidth="1"/>
    <col min="14092" max="14093" width="7" style="1" customWidth="1"/>
    <col min="14094" max="14336" width="9" style="1"/>
    <col min="14337" max="14337" width="63.75" style="1" customWidth="1"/>
    <col min="14338" max="14338" width="41.25" style="1" customWidth="1"/>
    <col min="14339" max="14339" width="17.25" style="1" customWidth="1"/>
    <col min="14340" max="14340" width="10.5" style="1" customWidth="1"/>
    <col min="14341" max="14341" width="12.875" style="1" customWidth="1"/>
    <col min="14342" max="14342" width="21.625" style="1" customWidth="1"/>
    <col min="14343" max="14343" width="14.75" style="1" customWidth="1"/>
    <col min="14344" max="14344" width="29" style="1" customWidth="1"/>
    <col min="14345" max="14345" width="66.125" style="1" customWidth="1"/>
    <col min="14346" max="14346" width="5.75" style="1" customWidth="1"/>
    <col min="14347" max="14347" width="12.625" style="1" customWidth="1"/>
    <col min="14348" max="14349" width="7" style="1" customWidth="1"/>
    <col min="14350" max="14592" width="9" style="1"/>
    <col min="14593" max="14593" width="63.75" style="1" customWidth="1"/>
    <col min="14594" max="14594" width="41.25" style="1" customWidth="1"/>
    <col min="14595" max="14595" width="17.25" style="1" customWidth="1"/>
    <col min="14596" max="14596" width="10.5" style="1" customWidth="1"/>
    <col min="14597" max="14597" width="12.875" style="1" customWidth="1"/>
    <col min="14598" max="14598" width="21.625" style="1" customWidth="1"/>
    <col min="14599" max="14599" width="14.75" style="1" customWidth="1"/>
    <col min="14600" max="14600" width="29" style="1" customWidth="1"/>
    <col min="14601" max="14601" width="66.125" style="1" customWidth="1"/>
    <col min="14602" max="14602" width="5.75" style="1" customWidth="1"/>
    <col min="14603" max="14603" width="12.625" style="1" customWidth="1"/>
    <col min="14604" max="14605" width="7" style="1" customWidth="1"/>
    <col min="14606" max="14848" width="9" style="1"/>
    <col min="14849" max="14849" width="63.75" style="1" customWidth="1"/>
    <col min="14850" max="14850" width="41.25" style="1" customWidth="1"/>
    <col min="14851" max="14851" width="17.25" style="1" customWidth="1"/>
    <col min="14852" max="14852" width="10.5" style="1" customWidth="1"/>
    <col min="14853" max="14853" width="12.875" style="1" customWidth="1"/>
    <col min="14854" max="14854" width="21.625" style="1" customWidth="1"/>
    <col min="14855" max="14855" width="14.75" style="1" customWidth="1"/>
    <col min="14856" max="14856" width="29" style="1" customWidth="1"/>
    <col min="14857" max="14857" width="66.125" style="1" customWidth="1"/>
    <col min="14858" max="14858" width="5.75" style="1" customWidth="1"/>
    <col min="14859" max="14859" width="12.625" style="1" customWidth="1"/>
    <col min="14860" max="14861" width="7" style="1" customWidth="1"/>
    <col min="14862" max="15104" width="9" style="1"/>
    <col min="15105" max="15105" width="63.75" style="1" customWidth="1"/>
    <col min="15106" max="15106" width="41.25" style="1" customWidth="1"/>
    <col min="15107" max="15107" width="17.25" style="1" customWidth="1"/>
    <col min="15108" max="15108" width="10.5" style="1" customWidth="1"/>
    <col min="15109" max="15109" width="12.875" style="1" customWidth="1"/>
    <col min="15110" max="15110" width="21.625" style="1" customWidth="1"/>
    <col min="15111" max="15111" width="14.75" style="1" customWidth="1"/>
    <col min="15112" max="15112" width="29" style="1" customWidth="1"/>
    <col min="15113" max="15113" width="66.125" style="1" customWidth="1"/>
    <col min="15114" max="15114" width="5.75" style="1" customWidth="1"/>
    <col min="15115" max="15115" width="12.625" style="1" customWidth="1"/>
    <col min="15116" max="15117" width="7" style="1" customWidth="1"/>
    <col min="15118" max="15360" width="9" style="1"/>
    <col min="15361" max="15361" width="63.75" style="1" customWidth="1"/>
    <col min="15362" max="15362" width="41.25" style="1" customWidth="1"/>
    <col min="15363" max="15363" width="17.25" style="1" customWidth="1"/>
    <col min="15364" max="15364" width="10.5" style="1" customWidth="1"/>
    <col min="15365" max="15365" width="12.875" style="1" customWidth="1"/>
    <col min="15366" max="15366" width="21.625" style="1" customWidth="1"/>
    <col min="15367" max="15367" width="14.75" style="1" customWidth="1"/>
    <col min="15368" max="15368" width="29" style="1" customWidth="1"/>
    <col min="15369" max="15369" width="66.125" style="1" customWidth="1"/>
    <col min="15370" max="15370" width="5.75" style="1" customWidth="1"/>
    <col min="15371" max="15371" width="12.625" style="1" customWidth="1"/>
    <col min="15372" max="15373" width="7" style="1" customWidth="1"/>
    <col min="15374" max="15616" width="9" style="1"/>
    <col min="15617" max="15617" width="63.75" style="1" customWidth="1"/>
    <col min="15618" max="15618" width="41.25" style="1" customWidth="1"/>
    <col min="15619" max="15619" width="17.25" style="1" customWidth="1"/>
    <col min="15620" max="15620" width="10.5" style="1" customWidth="1"/>
    <col min="15621" max="15621" width="12.875" style="1" customWidth="1"/>
    <col min="15622" max="15622" width="21.625" style="1" customWidth="1"/>
    <col min="15623" max="15623" width="14.75" style="1" customWidth="1"/>
    <col min="15624" max="15624" width="29" style="1" customWidth="1"/>
    <col min="15625" max="15625" width="66.125" style="1" customWidth="1"/>
    <col min="15626" max="15626" width="5.75" style="1" customWidth="1"/>
    <col min="15627" max="15627" width="12.625" style="1" customWidth="1"/>
    <col min="15628" max="15629" width="7" style="1" customWidth="1"/>
    <col min="15630" max="15872" width="9" style="1"/>
    <col min="15873" max="15873" width="63.75" style="1" customWidth="1"/>
    <col min="15874" max="15874" width="41.25" style="1" customWidth="1"/>
    <col min="15875" max="15875" width="17.25" style="1" customWidth="1"/>
    <col min="15876" max="15876" width="10.5" style="1" customWidth="1"/>
    <col min="15877" max="15877" width="12.875" style="1" customWidth="1"/>
    <col min="15878" max="15878" width="21.625" style="1" customWidth="1"/>
    <col min="15879" max="15879" width="14.75" style="1" customWidth="1"/>
    <col min="15880" max="15880" width="29" style="1" customWidth="1"/>
    <col min="15881" max="15881" width="66.125" style="1" customWidth="1"/>
    <col min="15882" max="15882" width="5.75" style="1" customWidth="1"/>
    <col min="15883" max="15883" width="12.625" style="1" customWidth="1"/>
    <col min="15884" max="15885" width="7" style="1" customWidth="1"/>
    <col min="15886" max="16128" width="9" style="1"/>
    <col min="16129" max="16129" width="63.75" style="1" customWidth="1"/>
    <col min="16130" max="16130" width="41.25" style="1" customWidth="1"/>
    <col min="16131" max="16131" width="17.25" style="1" customWidth="1"/>
    <col min="16132" max="16132" width="10.5" style="1" customWidth="1"/>
    <col min="16133" max="16133" width="12.875" style="1" customWidth="1"/>
    <col min="16134" max="16134" width="21.625" style="1" customWidth="1"/>
    <col min="16135" max="16135" width="14.75" style="1" customWidth="1"/>
    <col min="16136" max="16136" width="29" style="1" customWidth="1"/>
    <col min="16137" max="16137" width="66.125" style="1" customWidth="1"/>
    <col min="16138" max="16138" width="5.75" style="1" customWidth="1"/>
    <col min="16139" max="16139" width="12.625" style="1" customWidth="1"/>
    <col min="16140" max="16141" width="7" style="1" customWidth="1"/>
    <col min="16142" max="16384" width="9" style="1"/>
  </cols>
  <sheetData>
    <row r="1" spans="1:11" ht="24" thickBot="1">
      <c r="A1" s="133" t="s">
        <v>0</v>
      </c>
      <c r="B1" s="134"/>
      <c r="C1" s="134"/>
      <c r="D1" s="134"/>
      <c r="E1" s="134"/>
      <c r="F1" s="134"/>
      <c r="G1" s="135"/>
    </row>
    <row r="2" spans="1:11" ht="36.75">
      <c r="A2" s="2" t="s">
        <v>1</v>
      </c>
      <c r="B2" s="136" t="s">
        <v>2</v>
      </c>
      <c r="C2" s="137"/>
      <c r="D2" s="137"/>
      <c r="E2" s="137"/>
      <c r="F2" s="137"/>
      <c r="G2" s="138"/>
    </row>
    <row r="3" spans="1:11" ht="36.75">
      <c r="A3" s="3" t="s">
        <v>3</v>
      </c>
      <c r="B3" s="4" t="s">
        <v>4</v>
      </c>
      <c r="C3" s="5" t="s">
        <v>5</v>
      </c>
      <c r="D3" s="139">
        <v>43439</v>
      </c>
      <c r="E3" s="140"/>
      <c r="F3" s="140"/>
      <c r="G3" s="141"/>
    </row>
    <row r="4" spans="1:11" ht="36.75">
      <c r="A4" s="3" t="s">
        <v>6</v>
      </c>
      <c r="B4" s="4" t="s">
        <v>7</v>
      </c>
      <c r="C4" s="5" t="s">
        <v>8</v>
      </c>
      <c r="D4" s="142">
        <v>3</v>
      </c>
      <c r="E4" s="143"/>
      <c r="F4" s="143"/>
      <c r="G4" s="144"/>
    </row>
    <row r="5" spans="1:11" ht="37.5">
      <c r="A5" s="3" t="s">
        <v>9</v>
      </c>
      <c r="B5" s="4" t="s">
        <v>10</v>
      </c>
      <c r="C5" s="5" t="s">
        <v>11</v>
      </c>
      <c r="D5" s="145" t="s">
        <v>179</v>
      </c>
      <c r="E5" s="143"/>
      <c r="F5" s="143"/>
      <c r="G5" s="144"/>
    </row>
    <row r="6" spans="1:11" ht="36.75">
      <c r="A6" s="6" t="s">
        <v>12</v>
      </c>
      <c r="B6" s="146">
        <f>C105</f>
        <v>2241287.4720000001</v>
      </c>
      <c r="C6" s="147"/>
      <c r="D6" s="147"/>
      <c r="E6" s="147"/>
      <c r="F6" s="147"/>
      <c r="G6" s="148"/>
    </row>
    <row r="7" spans="1:11" ht="37.5" thickBot="1">
      <c r="A7" s="7" t="s">
        <v>13</v>
      </c>
      <c r="B7" s="149">
        <f>C107</f>
        <v>2391901.9901184002</v>
      </c>
      <c r="C7" s="150"/>
      <c r="D7" s="150"/>
      <c r="E7" s="150"/>
      <c r="F7" s="150"/>
      <c r="G7" s="151"/>
      <c r="K7" s="8"/>
    </row>
    <row r="8" spans="1:11" ht="18.75" thickBot="1">
      <c r="A8" s="152" t="s">
        <v>14</v>
      </c>
      <c r="B8" s="153"/>
      <c r="C8" s="153"/>
      <c r="D8" s="153"/>
      <c r="E8" s="153"/>
      <c r="F8" s="153"/>
      <c r="G8" s="154"/>
    </row>
    <row r="9" spans="1:11" s="14" customFormat="1" ht="36.75">
      <c r="A9" s="9" t="s">
        <v>15</v>
      </c>
      <c r="B9" s="10">
        <f>SUM(G10:G32)</f>
        <v>548780</v>
      </c>
      <c r="C9" s="155" t="s">
        <v>16</v>
      </c>
      <c r="D9" s="156"/>
      <c r="E9" s="11" t="s">
        <v>17</v>
      </c>
      <c r="F9" s="12" t="s">
        <v>18</v>
      </c>
      <c r="G9" s="13" t="s">
        <v>19</v>
      </c>
    </row>
    <row r="10" spans="1:11" ht="18.75" customHeight="1">
      <c r="A10" s="159" t="s">
        <v>20</v>
      </c>
      <c r="B10" s="15" t="s">
        <v>108</v>
      </c>
      <c r="C10" s="16">
        <v>500</v>
      </c>
      <c r="D10" s="17" t="s">
        <v>21</v>
      </c>
      <c r="E10" s="18">
        <v>3</v>
      </c>
      <c r="F10" s="19">
        <v>2</v>
      </c>
      <c r="G10" s="20">
        <f>C10*E10*F10</f>
        <v>3000</v>
      </c>
    </row>
    <row r="11" spans="1:11" ht="18.75" customHeight="1">
      <c r="A11" s="160"/>
      <c r="B11" s="15" t="s">
        <v>98</v>
      </c>
      <c r="C11" s="16">
        <v>500</v>
      </c>
      <c r="D11" s="17" t="s">
        <v>21</v>
      </c>
      <c r="E11" s="18">
        <v>30</v>
      </c>
      <c r="F11" s="19">
        <v>2</v>
      </c>
      <c r="G11" s="20">
        <f t="shared" ref="G11:G21" si="0">C11*E11*F11</f>
        <v>30000</v>
      </c>
    </row>
    <row r="12" spans="1:11" ht="18.75" customHeight="1">
      <c r="A12" s="160"/>
      <c r="B12" s="15" t="s">
        <v>109</v>
      </c>
      <c r="C12" s="16">
        <v>500</v>
      </c>
      <c r="D12" s="17" t="s">
        <v>21</v>
      </c>
      <c r="E12" s="18">
        <v>16</v>
      </c>
      <c r="F12" s="19">
        <v>2</v>
      </c>
      <c r="G12" s="20">
        <f t="shared" si="0"/>
        <v>16000</v>
      </c>
    </row>
    <row r="13" spans="1:11" ht="18.75" customHeight="1">
      <c r="A13" s="160"/>
      <c r="B13" s="15" t="s">
        <v>176</v>
      </c>
      <c r="C13" s="16">
        <v>500</v>
      </c>
      <c r="D13" s="17" t="s">
        <v>21</v>
      </c>
      <c r="E13" s="18">
        <v>7</v>
      </c>
      <c r="F13" s="19">
        <v>0</v>
      </c>
      <c r="G13" s="20">
        <f t="shared" si="0"/>
        <v>0</v>
      </c>
      <c r="H13" s="28" t="s">
        <v>113</v>
      </c>
    </row>
    <row r="14" spans="1:11" ht="18.75" customHeight="1">
      <c r="A14" s="160"/>
      <c r="B14" s="15" t="s">
        <v>105</v>
      </c>
      <c r="C14" s="16">
        <v>500</v>
      </c>
      <c r="D14" s="17" t="s">
        <v>21</v>
      </c>
      <c r="E14" s="18">
        <v>3</v>
      </c>
      <c r="F14" s="19">
        <v>2</v>
      </c>
      <c r="G14" s="20">
        <f t="shared" si="0"/>
        <v>3000</v>
      </c>
      <c r="H14" s="28" t="s">
        <v>111</v>
      </c>
    </row>
    <row r="15" spans="1:11" ht="18.75">
      <c r="A15" s="160"/>
      <c r="B15" s="15" t="s">
        <v>99</v>
      </c>
      <c r="C15" s="16">
        <v>500</v>
      </c>
      <c r="D15" s="17" t="s">
        <v>21</v>
      </c>
      <c r="E15" s="18">
        <v>92</v>
      </c>
      <c r="F15" s="19">
        <v>2</v>
      </c>
      <c r="G15" s="20">
        <f t="shared" si="0"/>
        <v>92000</v>
      </c>
      <c r="H15" s="28"/>
    </row>
    <row r="16" spans="1:11" ht="18.75">
      <c r="A16" s="160"/>
      <c r="B16" s="15" t="s">
        <v>110</v>
      </c>
      <c r="C16" s="16">
        <v>500</v>
      </c>
      <c r="D16" s="17" t="s">
        <v>21</v>
      </c>
      <c r="E16" s="18">
        <v>2</v>
      </c>
      <c r="F16" s="19">
        <v>2</v>
      </c>
      <c r="G16" s="20">
        <f t="shared" si="0"/>
        <v>2000</v>
      </c>
      <c r="H16" s="28"/>
    </row>
    <row r="17" spans="1:8" ht="18.75">
      <c r="A17" s="161"/>
      <c r="B17" s="15" t="s">
        <v>177</v>
      </c>
      <c r="C17" s="16">
        <v>500</v>
      </c>
      <c r="D17" s="17" t="s">
        <v>112</v>
      </c>
      <c r="E17" s="18">
        <v>5</v>
      </c>
      <c r="F17" s="19">
        <v>0</v>
      </c>
      <c r="G17" s="20">
        <f t="shared" si="0"/>
        <v>0</v>
      </c>
      <c r="H17" s="28" t="s">
        <v>178</v>
      </c>
    </row>
    <row r="18" spans="1:8" ht="18.75">
      <c r="A18" s="159" t="s">
        <v>22</v>
      </c>
      <c r="B18" s="15" t="s">
        <v>101</v>
      </c>
      <c r="C18" s="16">
        <v>490</v>
      </c>
      <c r="D18" s="17" t="s">
        <v>21</v>
      </c>
      <c r="E18" s="18">
        <v>26</v>
      </c>
      <c r="F18" s="19">
        <v>2</v>
      </c>
      <c r="G18" s="20">
        <f t="shared" si="0"/>
        <v>25480</v>
      </c>
      <c r="H18" s="28"/>
    </row>
    <row r="19" spans="1:8" ht="18.75">
      <c r="A19" s="160"/>
      <c r="B19" s="15" t="s">
        <v>104</v>
      </c>
      <c r="C19" s="16">
        <v>490</v>
      </c>
      <c r="D19" s="17" t="s">
        <v>21</v>
      </c>
      <c r="E19" s="18">
        <v>16</v>
      </c>
      <c r="F19" s="19">
        <v>2</v>
      </c>
      <c r="G19" s="20">
        <f t="shared" si="0"/>
        <v>15680</v>
      </c>
    </row>
    <row r="20" spans="1:8" ht="18.75">
      <c r="A20" s="160"/>
      <c r="B20" s="15" t="s">
        <v>103</v>
      </c>
      <c r="C20" s="16">
        <v>490</v>
      </c>
      <c r="D20" s="17" t="s">
        <v>21</v>
      </c>
      <c r="E20" s="18">
        <v>20</v>
      </c>
      <c r="F20" s="19">
        <v>2</v>
      </c>
      <c r="G20" s="20">
        <f t="shared" si="0"/>
        <v>19600</v>
      </c>
    </row>
    <row r="21" spans="1:8" ht="18.75">
      <c r="A21" s="160"/>
      <c r="B21" s="15" t="s">
        <v>100</v>
      </c>
      <c r="C21" s="16">
        <v>490</v>
      </c>
      <c r="D21" s="17" t="s">
        <v>21</v>
      </c>
      <c r="E21" s="18">
        <v>139</v>
      </c>
      <c r="F21" s="19">
        <v>2</v>
      </c>
      <c r="G21" s="20">
        <f t="shared" si="0"/>
        <v>136220</v>
      </c>
      <c r="H21" s="28" t="s">
        <v>114</v>
      </c>
    </row>
    <row r="22" spans="1:8" ht="18.75">
      <c r="A22" s="160"/>
      <c r="B22" s="15" t="s">
        <v>106</v>
      </c>
      <c r="C22" s="16">
        <v>490</v>
      </c>
      <c r="D22" s="17" t="s">
        <v>21</v>
      </c>
      <c r="E22" s="18">
        <v>53</v>
      </c>
      <c r="F22" s="19">
        <v>2</v>
      </c>
      <c r="G22" s="20">
        <f t="shared" ref="G22" si="1">C22*E22*F22</f>
        <v>51940</v>
      </c>
    </row>
    <row r="23" spans="1:8" ht="18.75">
      <c r="A23" s="161"/>
      <c r="B23" s="15" t="s">
        <v>102</v>
      </c>
      <c r="C23" s="16">
        <v>490</v>
      </c>
      <c r="D23" s="17" t="s">
        <v>21</v>
      </c>
      <c r="E23" s="18">
        <v>45</v>
      </c>
      <c r="F23" s="19">
        <v>2</v>
      </c>
      <c r="G23" s="20">
        <f t="shared" ref="G23" si="2">C23*E23*F23</f>
        <v>44100</v>
      </c>
    </row>
    <row r="24" spans="1:8" ht="18.75">
      <c r="A24" s="78" t="s">
        <v>23</v>
      </c>
      <c r="B24" s="15" t="s">
        <v>99</v>
      </c>
      <c r="C24" s="16">
        <v>440</v>
      </c>
      <c r="D24" s="17" t="s">
        <v>21</v>
      </c>
      <c r="E24" s="18">
        <v>100</v>
      </c>
      <c r="F24" s="19">
        <v>2</v>
      </c>
      <c r="G24" s="20">
        <f t="shared" ref="G24:G31" si="3">C24*E24*F24</f>
        <v>88000</v>
      </c>
    </row>
    <row r="25" spans="1:8" ht="18.75">
      <c r="A25" s="162" t="s">
        <v>115</v>
      </c>
      <c r="B25" s="15" t="s">
        <v>116</v>
      </c>
      <c r="C25" s="16">
        <v>340</v>
      </c>
      <c r="D25" s="17" t="s">
        <v>21</v>
      </c>
      <c r="E25" s="18">
        <v>1</v>
      </c>
      <c r="F25" s="19">
        <v>0</v>
      </c>
      <c r="G25" s="20">
        <f t="shared" si="3"/>
        <v>0</v>
      </c>
      <c r="H25" s="28" t="s">
        <v>117</v>
      </c>
    </row>
    <row r="26" spans="1:8" ht="18.75">
      <c r="A26" s="163"/>
      <c r="B26" s="15" t="s">
        <v>170</v>
      </c>
      <c r="C26" s="16">
        <v>340</v>
      </c>
      <c r="D26" s="17" t="s">
        <v>21</v>
      </c>
      <c r="E26" s="18">
        <v>1</v>
      </c>
      <c r="F26" s="19">
        <v>0</v>
      </c>
      <c r="G26" s="20">
        <f t="shared" si="3"/>
        <v>0</v>
      </c>
      <c r="H26" s="28" t="s">
        <v>118</v>
      </c>
    </row>
    <row r="27" spans="1:8" ht="18.75">
      <c r="A27" s="163"/>
      <c r="B27" s="15" t="s">
        <v>171</v>
      </c>
      <c r="C27" s="16">
        <v>340</v>
      </c>
      <c r="D27" s="17" t="s">
        <v>21</v>
      </c>
      <c r="E27" s="18">
        <v>5</v>
      </c>
      <c r="F27" s="19">
        <v>0</v>
      </c>
      <c r="G27" s="20">
        <f t="shared" ref="G27" si="4">C27*E27*F27</f>
        <v>0</v>
      </c>
      <c r="H27" s="28" t="s">
        <v>172</v>
      </c>
    </row>
    <row r="28" spans="1:8" ht="18.75">
      <c r="A28" s="163"/>
      <c r="B28" s="15" t="s">
        <v>119</v>
      </c>
      <c r="C28" s="16">
        <v>340</v>
      </c>
      <c r="D28" s="17" t="s">
        <v>21</v>
      </c>
      <c r="E28" s="18">
        <v>5</v>
      </c>
      <c r="F28" s="19">
        <v>0</v>
      </c>
      <c r="G28" s="20">
        <f t="shared" si="3"/>
        <v>0</v>
      </c>
      <c r="H28" s="28" t="s">
        <v>118</v>
      </c>
    </row>
    <row r="29" spans="1:8" ht="18.75">
      <c r="A29" s="163"/>
      <c r="B29" s="15" t="s">
        <v>120</v>
      </c>
      <c r="C29" s="16">
        <v>340</v>
      </c>
      <c r="D29" s="17" t="s">
        <v>21</v>
      </c>
      <c r="E29" s="18">
        <v>23</v>
      </c>
      <c r="F29" s="19">
        <v>2</v>
      </c>
      <c r="G29" s="20">
        <f t="shared" si="3"/>
        <v>15640</v>
      </c>
      <c r="H29" s="28"/>
    </row>
    <row r="30" spans="1:8" ht="18.75">
      <c r="A30" s="163"/>
      <c r="B30" s="15" t="s">
        <v>106</v>
      </c>
      <c r="C30" s="16">
        <v>340</v>
      </c>
      <c r="D30" s="17" t="s">
        <v>21</v>
      </c>
      <c r="E30" s="18">
        <v>9</v>
      </c>
      <c r="F30" s="19">
        <v>2</v>
      </c>
      <c r="G30" s="20">
        <f t="shared" si="3"/>
        <v>6120</v>
      </c>
    </row>
    <row r="31" spans="1:8" ht="18.75">
      <c r="A31" s="163"/>
      <c r="B31" s="15" t="s">
        <v>173</v>
      </c>
      <c r="C31" s="16">
        <v>340</v>
      </c>
      <c r="D31" s="17" t="s">
        <v>21</v>
      </c>
      <c r="E31" s="18">
        <v>7</v>
      </c>
      <c r="F31" s="19">
        <v>0</v>
      </c>
      <c r="G31" s="20">
        <f t="shared" si="3"/>
        <v>0</v>
      </c>
      <c r="H31" s="28" t="s">
        <v>113</v>
      </c>
    </row>
    <row r="32" spans="1:8" ht="18.75">
      <c r="A32" s="164"/>
      <c r="B32" s="15" t="s">
        <v>174</v>
      </c>
      <c r="C32" s="16">
        <v>340</v>
      </c>
      <c r="D32" s="17" t="s">
        <v>21</v>
      </c>
      <c r="E32" s="18">
        <v>10</v>
      </c>
      <c r="F32" s="19">
        <v>0</v>
      </c>
      <c r="G32" s="20">
        <f t="shared" ref="G32" si="5">C32*E32*F32</f>
        <v>0</v>
      </c>
      <c r="H32" s="28" t="s">
        <v>172</v>
      </c>
    </row>
    <row r="33" spans="1:8" s="14" customFormat="1" ht="36.75">
      <c r="A33" s="21" t="s">
        <v>24</v>
      </c>
      <c r="B33" s="74">
        <f>SUM(G34:G58)</f>
        <v>401720</v>
      </c>
      <c r="C33" s="157" t="s">
        <v>16</v>
      </c>
      <c r="D33" s="158"/>
      <c r="E33" s="75" t="s">
        <v>25</v>
      </c>
      <c r="F33" s="76" t="s">
        <v>26</v>
      </c>
      <c r="G33" s="77"/>
    </row>
    <row r="34" spans="1:8" s="14" customFormat="1" ht="18.75">
      <c r="A34" s="92" t="s">
        <v>135</v>
      </c>
      <c r="B34" s="27" t="s">
        <v>122</v>
      </c>
      <c r="C34" s="16">
        <v>18000</v>
      </c>
      <c r="D34" s="17" t="s">
        <v>27</v>
      </c>
      <c r="E34" s="18">
        <v>1</v>
      </c>
      <c r="F34" s="19">
        <v>1</v>
      </c>
      <c r="G34" s="20">
        <f t="shared" ref="G34:G45" si="6">C34*E34*F34</f>
        <v>18000</v>
      </c>
      <c r="H34" s="28" t="s">
        <v>125</v>
      </c>
    </row>
    <row r="35" spans="1:8" s="14" customFormat="1" ht="18.75">
      <c r="A35" s="93"/>
      <c r="B35" s="79" t="s">
        <v>123</v>
      </c>
      <c r="C35" s="16">
        <v>58</v>
      </c>
      <c r="D35" s="17" t="s">
        <v>121</v>
      </c>
      <c r="E35" s="18">
        <v>210</v>
      </c>
      <c r="F35" s="19">
        <v>1</v>
      </c>
      <c r="G35" s="20">
        <f t="shared" si="6"/>
        <v>12180</v>
      </c>
    </row>
    <row r="36" spans="1:8" s="14" customFormat="1" ht="18.75">
      <c r="A36" s="94"/>
      <c r="B36" s="79" t="s">
        <v>160</v>
      </c>
      <c r="C36" s="16">
        <v>10000</v>
      </c>
      <c r="D36" s="17" t="s">
        <v>27</v>
      </c>
      <c r="E36" s="18">
        <v>1</v>
      </c>
      <c r="F36" s="19">
        <v>1</v>
      </c>
      <c r="G36" s="20">
        <f t="shared" si="6"/>
        <v>10000</v>
      </c>
    </row>
    <row r="37" spans="1:8" s="14" customFormat="1" ht="18.75">
      <c r="A37" s="86" t="s">
        <v>107</v>
      </c>
      <c r="B37" s="80" t="s">
        <v>126</v>
      </c>
      <c r="C37" s="16">
        <v>50000</v>
      </c>
      <c r="D37" s="17" t="s">
        <v>28</v>
      </c>
      <c r="E37" s="18">
        <v>1</v>
      </c>
      <c r="F37" s="19">
        <v>1</v>
      </c>
      <c r="G37" s="20">
        <f t="shared" si="6"/>
        <v>50000</v>
      </c>
      <c r="H37" s="28" t="s">
        <v>127</v>
      </c>
    </row>
    <row r="38" spans="1:8" s="14" customFormat="1" ht="21" customHeight="1">
      <c r="A38" s="106" t="s">
        <v>136</v>
      </c>
      <c r="B38" s="87" t="s">
        <v>128</v>
      </c>
      <c r="C38" s="16">
        <v>44000</v>
      </c>
      <c r="D38" s="17" t="s">
        <v>27</v>
      </c>
      <c r="E38" s="18">
        <v>1</v>
      </c>
      <c r="F38" s="19">
        <v>1</v>
      </c>
      <c r="G38" s="20">
        <f t="shared" si="6"/>
        <v>44000</v>
      </c>
      <c r="H38" s="88"/>
    </row>
    <row r="39" spans="1:8" s="14" customFormat="1" ht="19.5" customHeight="1">
      <c r="A39" s="107"/>
      <c r="B39" s="85" t="s">
        <v>123</v>
      </c>
      <c r="C39" s="16">
        <v>58</v>
      </c>
      <c r="D39" s="17" t="s">
        <v>121</v>
      </c>
      <c r="E39" s="18">
        <v>800</v>
      </c>
      <c r="F39" s="19">
        <v>1</v>
      </c>
      <c r="G39" s="20">
        <f t="shared" si="6"/>
        <v>46400</v>
      </c>
    </row>
    <row r="40" spans="1:8" s="14" customFormat="1" ht="19.5" customHeight="1">
      <c r="A40" s="106" t="s">
        <v>137</v>
      </c>
      <c r="B40" s="27" t="s">
        <v>122</v>
      </c>
      <c r="C40" s="16">
        <v>18000</v>
      </c>
      <c r="D40" s="17" t="s">
        <v>27</v>
      </c>
      <c r="E40" s="18">
        <v>1</v>
      </c>
      <c r="F40" s="19">
        <v>1</v>
      </c>
      <c r="G40" s="20">
        <f t="shared" si="6"/>
        <v>18000</v>
      </c>
    </row>
    <row r="41" spans="1:8" s="14" customFormat="1" ht="19.5" customHeight="1">
      <c r="A41" s="108"/>
      <c r="B41" s="79" t="s">
        <v>123</v>
      </c>
      <c r="C41" s="16">
        <v>58</v>
      </c>
      <c r="D41" s="17" t="s">
        <v>121</v>
      </c>
      <c r="E41" s="18">
        <v>250</v>
      </c>
      <c r="F41" s="19">
        <v>1</v>
      </c>
      <c r="G41" s="20">
        <f t="shared" si="6"/>
        <v>14500</v>
      </c>
    </row>
    <row r="42" spans="1:8" s="14" customFormat="1" ht="19.5" customHeight="1">
      <c r="A42" s="107"/>
      <c r="B42" s="79" t="s">
        <v>124</v>
      </c>
      <c r="C42" s="16">
        <v>10000</v>
      </c>
      <c r="D42" s="17" t="s">
        <v>27</v>
      </c>
      <c r="E42" s="18">
        <v>1</v>
      </c>
      <c r="F42" s="19">
        <v>1</v>
      </c>
      <c r="G42" s="20">
        <f t="shared" si="6"/>
        <v>10000</v>
      </c>
    </row>
    <row r="43" spans="1:8" s="14" customFormat="1" ht="19.5" customHeight="1">
      <c r="A43" s="102" t="s">
        <v>138</v>
      </c>
      <c r="B43" s="80" t="s">
        <v>129</v>
      </c>
      <c r="C43" s="16">
        <v>16000</v>
      </c>
      <c r="D43" s="17" t="s">
        <v>27</v>
      </c>
      <c r="E43" s="18">
        <v>1</v>
      </c>
      <c r="F43" s="19">
        <v>1</v>
      </c>
      <c r="G43" s="20">
        <f t="shared" si="6"/>
        <v>16000</v>
      </c>
      <c r="H43" s="28" t="s">
        <v>132</v>
      </c>
    </row>
    <row r="44" spans="1:8" s="14" customFormat="1" ht="19.5" customHeight="1">
      <c r="A44" s="102"/>
      <c r="B44" s="80" t="s">
        <v>130</v>
      </c>
      <c r="C44" s="16">
        <v>16000</v>
      </c>
      <c r="D44" s="17" t="s">
        <v>27</v>
      </c>
      <c r="E44" s="18">
        <v>1</v>
      </c>
      <c r="F44" s="19">
        <v>1</v>
      </c>
      <c r="G44" s="20">
        <f t="shared" si="6"/>
        <v>16000</v>
      </c>
      <c r="H44" s="28" t="s">
        <v>132</v>
      </c>
    </row>
    <row r="45" spans="1:8" s="14" customFormat="1" ht="19.5" customHeight="1">
      <c r="A45" s="102"/>
      <c r="B45" s="85" t="s">
        <v>131</v>
      </c>
      <c r="C45" s="16">
        <v>58</v>
      </c>
      <c r="D45" s="17" t="s">
        <v>121</v>
      </c>
      <c r="E45" s="18">
        <v>300</v>
      </c>
      <c r="F45" s="19">
        <v>1</v>
      </c>
      <c r="G45" s="20">
        <f t="shared" si="6"/>
        <v>17400</v>
      </c>
    </row>
    <row r="46" spans="1:8" s="14" customFormat="1" ht="19.5" customHeight="1">
      <c r="A46" s="102" t="s">
        <v>139</v>
      </c>
      <c r="B46" s="87" t="s">
        <v>133</v>
      </c>
      <c r="C46" s="16">
        <v>12000</v>
      </c>
      <c r="D46" s="17" t="s">
        <v>27</v>
      </c>
      <c r="E46" s="18">
        <v>1</v>
      </c>
      <c r="F46" s="19">
        <v>1</v>
      </c>
      <c r="G46" s="20">
        <f t="shared" ref="G46" si="7">C46*E46*F46</f>
        <v>12000</v>
      </c>
      <c r="H46" s="28" t="s">
        <v>127</v>
      </c>
    </row>
    <row r="47" spans="1:8" s="14" customFormat="1" ht="19.5" customHeight="1">
      <c r="A47" s="102"/>
      <c r="B47" s="85" t="s">
        <v>131</v>
      </c>
      <c r="C47" s="16">
        <v>58</v>
      </c>
      <c r="D47" s="17" t="s">
        <v>121</v>
      </c>
      <c r="E47" s="18">
        <v>100</v>
      </c>
      <c r="F47" s="19">
        <v>1</v>
      </c>
      <c r="G47" s="20">
        <f>C47*E47*F47</f>
        <v>5800</v>
      </c>
    </row>
    <row r="48" spans="1:8" s="14" customFormat="1" ht="19.5" customHeight="1">
      <c r="A48" s="102" t="s">
        <v>140</v>
      </c>
      <c r="B48" s="82" t="s">
        <v>159</v>
      </c>
      <c r="C48" s="16">
        <v>4800</v>
      </c>
      <c r="D48" s="17" t="s">
        <v>27</v>
      </c>
      <c r="E48" s="18">
        <v>1</v>
      </c>
      <c r="F48" s="19">
        <v>1</v>
      </c>
      <c r="G48" s="20">
        <f t="shared" ref="G48:G49" si="8">C48*E48*F48</f>
        <v>4800</v>
      </c>
      <c r="H48" s="28"/>
    </row>
    <row r="49" spans="1:9" s="14" customFormat="1" ht="19.5" customHeight="1">
      <c r="A49" s="102"/>
      <c r="B49" s="82" t="s">
        <v>131</v>
      </c>
      <c r="C49" s="16">
        <v>58</v>
      </c>
      <c r="D49" s="17" t="s">
        <v>27</v>
      </c>
      <c r="E49" s="18">
        <v>80</v>
      </c>
      <c r="F49" s="19">
        <v>1</v>
      </c>
      <c r="G49" s="20">
        <f t="shared" si="8"/>
        <v>4640</v>
      </c>
    </row>
    <row r="50" spans="1:9" s="14" customFormat="1" ht="19.5" customHeight="1">
      <c r="A50" s="102"/>
      <c r="B50" s="80" t="s">
        <v>167</v>
      </c>
      <c r="C50" s="16">
        <v>5300</v>
      </c>
      <c r="D50" s="17" t="s">
        <v>28</v>
      </c>
      <c r="E50" s="18">
        <v>1</v>
      </c>
      <c r="F50" s="19">
        <v>1</v>
      </c>
      <c r="G50" s="20">
        <f t="shared" ref="G50:G55" si="9">C50*E50*F50</f>
        <v>5300</v>
      </c>
      <c r="H50" s="28"/>
    </row>
    <row r="51" spans="1:9" s="14" customFormat="1" ht="19.5" customHeight="1">
      <c r="A51" s="102" t="s">
        <v>175</v>
      </c>
      <c r="B51" s="27" t="s">
        <v>122</v>
      </c>
      <c r="C51" s="89">
        <v>18000</v>
      </c>
      <c r="D51" s="90" t="s">
        <v>27</v>
      </c>
      <c r="E51" s="18">
        <v>1</v>
      </c>
      <c r="F51" s="19">
        <v>1</v>
      </c>
      <c r="G51" s="20">
        <f t="shared" si="9"/>
        <v>18000</v>
      </c>
    </row>
    <row r="52" spans="1:9" s="14" customFormat="1" ht="19.5" customHeight="1">
      <c r="A52" s="102"/>
      <c r="B52" s="91" t="s">
        <v>123</v>
      </c>
      <c r="C52" s="89">
        <v>58</v>
      </c>
      <c r="D52" s="90" t="s">
        <v>121</v>
      </c>
      <c r="E52" s="18">
        <v>250</v>
      </c>
      <c r="F52" s="19">
        <v>1</v>
      </c>
      <c r="G52" s="20">
        <f t="shared" si="9"/>
        <v>14500</v>
      </c>
    </row>
    <row r="53" spans="1:9" s="14" customFormat="1" ht="19.5" customHeight="1">
      <c r="A53" s="102"/>
      <c r="B53" s="91" t="s">
        <v>158</v>
      </c>
      <c r="C53" s="89">
        <v>10000</v>
      </c>
      <c r="D53" s="90" t="s">
        <v>27</v>
      </c>
      <c r="E53" s="18">
        <v>1</v>
      </c>
      <c r="F53" s="19">
        <v>1</v>
      </c>
      <c r="G53" s="20">
        <f t="shared" si="9"/>
        <v>10000</v>
      </c>
    </row>
    <row r="54" spans="1:9" s="14" customFormat="1" ht="19.5" customHeight="1">
      <c r="A54" s="102" t="s">
        <v>141</v>
      </c>
      <c r="B54" s="80" t="s">
        <v>130</v>
      </c>
      <c r="C54" s="16">
        <v>16000</v>
      </c>
      <c r="D54" s="17" t="s">
        <v>27</v>
      </c>
      <c r="E54" s="18">
        <v>1</v>
      </c>
      <c r="F54" s="19">
        <v>1</v>
      </c>
      <c r="G54" s="20">
        <f t="shared" si="9"/>
        <v>16000</v>
      </c>
      <c r="H54" s="28" t="s">
        <v>134</v>
      </c>
    </row>
    <row r="55" spans="1:9" s="14" customFormat="1" ht="19.5" customHeight="1">
      <c r="A55" s="102"/>
      <c r="B55" s="85" t="s">
        <v>131</v>
      </c>
      <c r="C55" s="16">
        <v>58</v>
      </c>
      <c r="D55" s="17" t="s">
        <v>121</v>
      </c>
      <c r="E55" s="18">
        <v>300</v>
      </c>
      <c r="F55" s="19">
        <v>1</v>
      </c>
      <c r="G55" s="20">
        <f t="shared" si="9"/>
        <v>17400</v>
      </c>
    </row>
    <row r="56" spans="1:9" s="14" customFormat="1" ht="19.5" customHeight="1">
      <c r="A56" s="102" t="s">
        <v>142</v>
      </c>
      <c r="B56" s="87" t="s">
        <v>133</v>
      </c>
      <c r="C56" s="16">
        <v>12000</v>
      </c>
      <c r="D56" s="17" t="s">
        <v>27</v>
      </c>
      <c r="E56" s="18">
        <v>1</v>
      </c>
      <c r="F56" s="19">
        <v>1</v>
      </c>
      <c r="G56" s="20">
        <f t="shared" ref="G56" si="10">C56*E56*F56</f>
        <v>12000</v>
      </c>
      <c r="H56" s="28" t="s">
        <v>143</v>
      </c>
    </row>
    <row r="57" spans="1:9" s="14" customFormat="1" ht="19.5" customHeight="1">
      <c r="A57" s="102"/>
      <c r="B57" s="85" t="s">
        <v>131</v>
      </c>
      <c r="C57" s="16">
        <v>58</v>
      </c>
      <c r="D57" s="17" t="s">
        <v>121</v>
      </c>
      <c r="E57" s="18">
        <v>100</v>
      </c>
      <c r="F57" s="19">
        <v>1</v>
      </c>
      <c r="G57" s="20">
        <f>C57*E57*F57</f>
        <v>5800</v>
      </c>
    </row>
    <row r="58" spans="1:9" s="14" customFormat="1" ht="18.75">
      <c r="A58" s="83" t="s">
        <v>30</v>
      </c>
      <c r="B58" s="84"/>
      <c r="C58" s="16">
        <v>300</v>
      </c>
      <c r="D58" s="17" t="s">
        <v>31</v>
      </c>
      <c r="E58" s="18">
        <v>10</v>
      </c>
      <c r="F58" s="19">
        <v>1</v>
      </c>
      <c r="G58" s="20">
        <f>C58*E58*F58</f>
        <v>3000</v>
      </c>
    </row>
    <row r="59" spans="1:9" s="14" customFormat="1" ht="36.75">
      <c r="A59" s="21" t="s">
        <v>32</v>
      </c>
      <c r="B59" s="22">
        <f>SUM(G60:G67)</f>
        <v>736378.4</v>
      </c>
      <c r="C59" s="95" t="s">
        <v>16</v>
      </c>
      <c r="D59" s="96"/>
      <c r="E59" s="23" t="s">
        <v>33</v>
      </c>
      <c r="F59" s="24" t="s">
        <v>26</v>
      </c>
      <c r="G59" s="25"/>
    </row>
    <row r="60" spans="1:9" ht="21" customHeight="1">
      <c r="A60" s="81" t="s">
        <v>148</v>
      </c>
      <c r="B60" s="27" t="s">
        <v>144</v>
      </c>
      <c r="C60" s="26">
        <v>128</v>
      </c>
      <c r="D60" s="17" t="s">
        <v>27</v>
      </c>
      <c r="E60" s="18">
        <v>300</v>
      </c>
      <c r="F60" s="19">
        <v>1</v>
      </c>
      <c r="G60" s="20">
        <f t="shared" ref="G60:G61" si="11">C60*E60*F60</f>
        <v>38400</v>
      </c>
      <c r="H60" s="28" t="s">
        <v>161</v>
      </c>
      <c r="I60" s="28"/>
    </row>
    <row r="61" spans="1:9" ht="21" customHeight="1">
      <c r="A61" s="103" t="s">
        <v>147</v>
      </c>
      <c r="B61" s="27" t="s">
        <v>144</v>
      </c>
      <c r="C61" s="26">
        <v>128</v>
      </c>
      <c r="D61" s="17" t="s">
        <v>27</v>
      </c>
      <c r="E61" s="18">
        <v>528</v>
      </c>
      <c r="F61" s="19">
        <v>1</v>
      </c>
      <c r="G61" s="20">
        <f t="shared" si="11"/>
        <v>67584</v>
      </c>
      <c r="H61" s="28" t="s">
        <v>162</v>
      </c>
      <c r="I61" s="28"/>
    </row>
    <row r="62" spans="1:9" ht="21" customHeight="1">
      <c r="A62" s="104"/>
      <c r="B62" s="27" t="s">
        <v>165</v>
      </c>
      <c r="C62" s="16">
        <v>128</v>
      </c>
      <c r="D62" s="17" t="s">
        <v>27</v>
      </c>
      <c r="E62" s="18">
        <v>260</v>
      </c>
      <c r="F62" s="19">
        <v>1</v>
      </c>
      <c r="G62" s="20">
        <f>C62*E62*F62</f>
        <v>33280</v>
      </c>
      <c r="H62" s="28" t="s">
        <v>161</v>
      </c>
      <c r="I62" s="28"/>
    </row>
    <row r="63" spans="1:9" ht="21" customHeight="1">
      <c r="A63" s="104"/>
      <c r="B63" s="27" t="s">
        <v>145</v>
      </c>
      <c r="C63" s="26">
        <v>128</v>
      </c>
      <c r="D63" s="17" t="s">
        <v>27</v>
      </c>
      <c r="E63" s="18">
        <v>200</v>
      </c>
      <c r="F63" s="19">
        <v>1</v>
      </c>
      <c r="G63" s="20">
        <f t="shared" ref="G63" si="12">C63*E63*F63</f>
        <v>25600</v>
      </c>
      <c r="H63" s="28" t="s">
        <v>163</v>
      </c>
      <c r="I63" s="28"/>
    </row>
    <row r="64" spans="1:9" ht="21" customHeight="1">
      <c r="A64" s="105"/>
      <c r="B64" s="27" t="s">
        <v>146</v>
      </c>
      <c r="C64" s="26">
        <v>128</v>
      </c>
      <c r="D64" s="17" t="s">
        <v>27</v>
      </c>
      <c r="E64" s="18">
        <v>115</v>
      </c>
      <c r="F64" s="19">
        <v>1</v>
      </c>
      <c r="G64" s="20">
        <f>C64*E64*F64</f>
        <v>14720</v>
      </c>
      <c r="H64" s="28" t="s">
        <v>163</v>
      </c>
      <c r="I64" s="28"/>
    </row>
    <row r="65" spans="1:9" ht="21" customHeight="1">
      <c r="A65" s="81" t="s">
        <v>149</v>
      </c>
      <c r="B65" s="27" t="s">
        <v>150</v>
      </c>
      <c r="C65" s="16">
        <v>128</v>
      </c>
      <c r="D65" s="17" t="s">
        <v>27</v>
      </c>
      <c r="E65" s="18">
        <v>1103</v>
      </c>
      <c r="F65" s="19">
        <v>1</v>
      </c>
      <c r="G65" s="20">
        <f>C65*E65*F65</f>
        <v>141184</v>
      </c>
      <c r="H65" s="28" t="s">
        <v>166</v>
      </c>
      <c r="I65" s="28"/>
    </row>
    <row r="66" spans="1:9" ht="21" customHeight="1">
      <c r="A66" s="81" t="s">
        <v>152</v>
      </c>
      <c r="B66" s="27" t="s">
        <v>151</v>
      </c>
      <c r="C66" s="16">
        <v>248.8</v>
      </c>
      <c r="D66" s="17" t="s">
        <v>27</v>
      </c>
      <c r="E66" s="18">
        <v>1103</v>
      </c>
      <c r="F66" s="19">
        <v>1</v>
      </c>
      <c r="G66" s="20">
        <f>C66*E66*F66</f>
        <v>274426.40000000002</v>
      </c>
      <c r="H66" s="28" t="s">
        <v>164</v>
      </c>
      <c r="I66" s="28"/>
    </row>
    <row r="67" spans="1:9" ht="21" customHeight="1">
      <c r="A67" s="81" t="s">
        <v>153</v>
      </c>
      <c r="B67" s="27" t="s">
        <v>150</v>
      </c>
      <c r="C67" s="26">
        <v>128</v>
      </c>
      <c r="D67" s="17" t="s">
        <v>27</v>
      </c>
      <c r="E67" s="18">
        <v>1103</v>
      </c>
      <c r="F67" s="19">
        <v>1</v>
      </c>
      <c r="G67" s="20">
        <f>C67*E67*F67</f>
        <v>141184</v>
      </c>
      <c r="H67" s="28" t="s">
        <v>166</v>
      </c>
      <c r="I67" s="28"/>
    </row>
    <row r="68" spans="1:9" s="14" customFormat="1" ht="36.75">
      <c r="A68" s="21" t="s">
        <v>34</v>
      </c>
      <c r="B68" s="22">
        <f>SUM(G69:G75)</f>
        <v>233560</v>
      </c>
      <c r="C68" s="95" t="s">
        <v>35</v>
      </c>
      <c r="D68" s="96"/>
      <c r="E68" s="23" t="s">
        <v>36</v>
      </c>
      <c r="F68" s="24" t="s">
        <v>37</v>
      </c>
      <c r="G68" s="25"/>
    </row>
    <row r="69" spans="1:9" s="14" customFormat="1" ht="18.75">
      <c r="A69" s="100" t="s">
        <v>38</v>
      </c>
      <c r="B69" s="29" t="s">
        <v>39</v>
      </c>
      <c r="C69" s="30">
        <v>300</v>
      </c>
      <c r="D69" s="17" t="s">
        <v>31</v>
      </c>
      <c r="E69" s="18">
        <v>200</v>
      </c>
      <c r="F69" s="19">
        <v>2</v>
      </c>
      <c r="G69" s="20">
        <f>C69*E69*F69</f>
        <v>120000</v>
      </c>
    </row>
    <row r="70" spans="1:9" s="14" customFormat="1" ht="18.75">
      <c r="A70" s="101"/>
      <c r="B70" s="29" t="s">
        <v>40</v>
      </c>
      <c r="C70" s="30">
        <v>350</v>
      </c>
      <c r="D70" s="17" t="s">
        <v>31</v>
      </c>
      <c r="E70" s="18">
        <v>55</v>
      </c>
      <c r="F70" s="19">
        <v>2</v>
      </c>
      <c r="G70" s="20">
        <f t="shared" ref="G70:G72" si="13">C70*E70*F70</f>
        <v>38500</v>
      </c>
    </row>
    <row r="71" spans="1:9" s="14" customFormat="1" ht="18.75">
      <c r="A71" s="101"/>
      <c r="B71" s="29" t="s">
        <v>41</v>
      </c>
      <c r="C71" s="30">
        <v>600</v>
      </c>
      <c r="D71" s="17" t="s">
        <v>31</v>
      </c>
      <c r="E71" s="18">
        <v>40</v>
      </c>
      <c r="F71" s="19">
        <v>2</v>
      </c>
      <c r="G71" s="20">
        <f>C71*E71*F71</f>
        <v>48000</v>
      </c>
    </row>
    <row r="72" spans="1:9" s="14" customFormat="1" ht="18.75">
      <c r="A72" s="101"/>
      <c r="B72" s="29" t="s">
        <v>42</v>
      </c>
      <c r="C72" s="30">
        <v>680</v>
      </c>
      <c r="D72" s="17" t="s">
        <v>31</v>
      </c>
      <c r="E72" s="18">
        <v>6</v>
      </c>
      <c r="F72" s="19">
        <v>2</v>
      </c>
      <c r="G72" s="20">
        <f t="shared" si="13"/>
        <v>8160</v>
      </c>
    </row>
    <row r="73" spans="1:9" s="14" customFormat="1" ht="18.75">
      <c r="A73" s="101"/>
      <c r="B73" s="29" t="s">
        <v>43</v>
      </c>
      <c r="C73" s="30">
        <v>900</v>
      </c>
      <c r="D73" s="17" t="s">
        <v>31</v>
      </c>
      <c r="E73" s="18">
        <v>3</v>
      </c>
      <c r="F73" s="19">
        <v>2</v>
      </c>
      <c r="G73" s="20">
        <f>C73*E73*F73</f>
        <v>5400</v>
      </c>
    </row>
    <row r="74" spans="1:9" s="14" customFormat="1" ht="18.75">
      <c r="A74" s="101"/>
      <c r="B74" s="29" t="s">
        <v>44</v>
      </c>
      <c r="C74" s="30">
        <v>900</v>
      </c>
      <c r="D74" s="17" t="s">
        <v>156</v>
      </c>
      <c r="E74" s="18">
        <v>3</v>
      </c>
      <c r="F74" s="19">
        <v>1</v>
      </c>
      <c r="G74" s="20">
        <f>C74*E74*F74</f>
        <v>2700</v>
      </c>
      <c r="H74" s="28" t="s">
        <v>168</v>
      </c>
    </row>
    <row r="75" spans="1:9" s="14" customFormat="1" ht="18.75">
      <c r="A75" s="101"/>
      <c r="B75" s="29" t="s">
        <v>154</v>
      </c>
      <c r="C75" s="30">
        <v>1800</v>
      </c>
      <c r="D75" s="17" t="s">
        <v>155</v>
      </c>
      <c r="E75" s="18">
        <v>3</v>
      </c>
      <c r="F75" s="19">
        <v>2</v>
      </c>
      <c r="G75" s="20">
        <f>C75*E75*F75</f>
        <v>10800</v>
      </c>
      <c r="H75" s="28" t="s">
        <v>169</v>
      </c>
    </row>
    <row r="76" spans="1:9" s="14" customFormat="1" ht="37.5">
      <c r="A76" s="21" t="s">
        <v>45</v>
      </c>
      <c r="B76" s="22">
        <f>SUM(G77:G77)</f>
        <v>14250</v>
      </c>
      <c r="C76" s="95" t="s">
        <v>16</v>
      </c>
      <c r="D76" s="96"/>
      <c r="E76" s="23" t="s">
        <v>46</v>
      </c>
      <c r="F76" s="24" t="s">
        <v>47</v>
      </c>
      <c r="G76" s="25"/>
    </row>
    <row r="77" spans="1:9" ht="18.75">
      <c r="A77" s="31" t="s">
        <v>48</v>
      </c>
      <c r="B77" s="32" t="s">
        <v>49</v>
      </c>
      <c r="C77" s="16">
        <v>15</v>
      </c>
      <c r="D77" s="33" t="s">
        <v>27</v>
      </c>
      <c r="E77" s="18">
        <v>950</v>
      </c>
      <c r="F77" s="19">
        <v>1</v>
      </c>
      <c r="G77" s="20">
        <f>C77*E77*F77</f>
        <v>14250</v>
      </c>
    </row>
    <row r="78" spans="1:9" ht="36.75">
      <c r="A78" s="21" t="s">
        <v>50</v>
      </c>
      <c r="B78" s="22">
        <f>SUM(G79:G79)</f>
        <v>0</v>
      </c>
      <c r="C78" s="95" t="s">
        <v>16</v>
      </c>
      <c r="D78" s="96"/>
      <c r="E78" s="23" t="s">
        <v>46</v>
      </c>
      <c r="F78" s="24" t="s">
        <v>51</v>
      </c>
      <c r="G78" s="34"/>
    </row>
    <row r="79" spans="1:9" ht="18.75">
      <c r="A79" s="35" t="s">
        <v>52</v>
      </c>
      <c r="B79" s="36"/>
      <c r="C79" s="16"/>
      <c r="D79" s="17" t="s">
        <v>53</v>
      </c>
      <c r="E79" s="18"/>
      <c r="F79" s="19"/>
      <c r="G79" s="20">
        <f>C79*E79*F79</f>
        <v>0</v>
      </c>
    </row>
    <row r="80" spans="1:9" ht="37.5">
      <c r="A80" s="37" t="s">
        <v>54</v>
      </c>
      <c r="B80" s="22">
        <f>SUM(G81:G90)</f>
        <v>131300</v>
      </c>
      <c r="C80" s="95" t="s">
        <v>16</v>
      </c>
      <c r="D80" s="96"/>
      <c r="E80" s="23" t="s">
        <v>46</v>
      </c>
      <c r="F80" s="24" t="s">
        <v>51</v>
      </c>
      <c r="G80" s="25"/>
    </row>
    <row r="81" spans="1:9" ht="18.75">
      <c r="A81" s="131" t="s">
        <v>55</v>
      </c>
      <c r="B81" s="32" t="s">
        <v>56</v>
      </c>
      <c r="C81" s="38">
        <v>500</v>
      </c>
      <c r="D81" s="33" t="s">
        <v>57</v>
      </c>
      <c r="E81" s="18">
        <v>14</v>
      </c>
      <c r="F81" s="19">
        <v>4</v>
      </c>
      <c r="G81" s="20">
        <f t="shared" ref="G81:G85" si="14">C81*E81*F81</f>
        <v>28000</v>
      </c>
      <c r="H81" s="128"/>
      <c r="I81" s="14"/>
    </row>
    <row r="82" spans="1:9" ht="18.75">
      <c r="A82" s="132"/>
      <c r="B82" s="32" t="s">
        <v>58</v>
      </c>
      <c r="C82" s="38">
        <v>500</v>
      </c>
      <c r="D82" s="33" t="s">
        <v>57</v>
      </c>
      <c r="E82" s="18">
        <v>40</v>
      </c>
      <c r="F82" s="19">
        <v>2</v>
      </c>
      <c r="G82" s="20">
        <f t="shared" si="14"/>
        <v>40000</v>
      </c>
      <c r="H82" s="128"/>
    </row>
    <row r="83" spans="1:9" ht="18.75">
      <c r="A83" s="132"/>
      <c r="B83" s="32" t="s">
        <v>59</v>
      </c>
      <c r="C83" s="38">
        <v>50</v>
      </c>
      <c r="D83" s="33" t="s">
        <v>57</v>
      </c>
      <c r="E83" s="18">
        <v>30</v>
      </c>
      <c r="F83" s="19">
        <v>1</v>
      </c>
      <c r="G83" s="20">
        <f t="shared" si="14"/>
        <v>1500</v>
      </c>
      <c r="H83" s="128"/>
    </row>
    <row r="84" spans="1:9" ht="18.75">
      <c r="A84" s="132"/>
      <c r="B84" s="32" t="s">
        <v>60</v>
      </c>
      <c r="C84" s="38"/>
      <c r="D84" s="33" t="s">
        <v>57</v>
      </c>
      <c r="E84" s="18"/>
      <c r="F84" s="19"/>
      <c r="G84" s="20">
        <f t="shared" si="14"/>
        <v>0</v>
      </c>
      <c r="H84" s="128"/>
    </row>
    <row r="85" spans="1:9" ht="18.75">
      <c r="A85" s="132"/>
      <c r="B85" s="32"/>
      <c r="C85" s="38"/>
      <c r="D85" s="33" t="s">
        <v>57</v>
      </c>
      <c r="E85" s="18"/>
      <c r="F85" s="19"/>
      <c r="G85" s="20">
        <f t="shared" si="14"/>
        <v>0</v>
      </c>
      <c r="H85" s="128"/>
    </row>
    <row r="86" spans="1:9" ht="18.75">
      <c r="A86" s="132"/>
      <c r="C86" s="38"/>
      <c r="D86" s="33" t="s">
        <v>57</v>
      </c>
      <c r="E86" s="18"/>
      <c r="F86" s="19"/>
      <c r="G86" s="20">
        <f>C86*E86*F86</f>
        <v>0</v>
      </c>
      <c r="H86" s="128"/>
    </row>
    <row r="87" spans="1:9" ht="18.75">
      <c r="A87" s="129" t="s">
        <v>61</v>
      </c>
      <c r="B87" s="32" t="s">
        <v>157</v>
      </c>
      <c r="C87" s="16">
        <v>340</v>
      </c>
      <c r="D87" s="17" t="s">
        <v>21</v>
      </c>
      <c r="E87" s="18">
        <v>5</v>
      </c>
      <c r="F87" s="19">
        <v>4</v>
      </c>
      <c r="G87" s="39">
        <f>C87*E87*F87</f>
        <v>6800</v>
      </c>
      <c r="H87" s="128"/>
    </row>
    <row r="88" spans="1:9" s="40" customFormat="1" ht="18.75">
      <c r="A88" s="130"/>
      <c r="B88" s="32" t="s">
        <v>62</v>
      </c>
      <c r="C88" s="16">
        <v>500</v>
      </c>
      <c r="D88" s="17" t="s">
        <v>63</v>
      </c>
      <c r="E88" s="18">
        <v>10</v>
      </c>
      <c r="F88" s="19">
        <v>5</v>
      </c>
      <c r="G88" s="39">
        <f>C88*E88*F88</f>
        <v>25000</v>
      </c>
      <c r="H88" s="128"/>
    </row>
    <row r="89" spans="1:9" s="40" customFormat="1" ht="18.75">
      <c r="A89" s="130"/>
      <c r="B89" s="32" t="s">
        <v>64</v>
      </c>
      <c r="C89" s="16">
        <v>1500</v>
      </c>
      <c r="D89" s="17" t="s">
        <v>65</v>
      </c>
      <c r="E89" s="18">
        <v>10</v>
      </c>
      <c r="F89" s="19">
        <v>2</v>
      </c>
      <c r="G89" s="39">
        <f>C89*E89*F89</f>
        <v>30000</v>
      </c>
      <c r="H89" s="128"/>
    </row>
    <row r="90" spans="1:9" ht="18.75">
      <c r="A90" s="31" t="s">
        <v>66</v>
      </c>
      <c r="B90" s="32" t="s">
        <v>67</v>
      </c>
      <c r="C90" s="16"/>
      <c r="D90" s="41" t="s">
        <v>29</v>
      </c>
      <c r="E90" s="18"/>
      <c r="F90" s="19"/>
      <c r="G90" s="42">
        <f>(B9+B33+B59+B68+B76+B78)*C90</f>
        <v>0</v>
      </c>
      <c r="H90" s="128"/>
    </row>
    <row r="91" spans="1:9" ht="37.5">
      <c r="A91" s="37" t="s">
        <v>68</v>
      </c>
      <c r="B91" s="22">
        <f>SUM(G92:G94)</f>
        <v>11500</v>
      </c>
      <c r="C91" s="95"/>
      <c r="D91" s="96"/>
      <c r="E91" s="23" t="s">
        <v>46</v>
      </c>
      <c r="F91" s="24"/>
      <c r="G91" s="43"/>
    </row>
    <row r="92" spans="1:9" ht="18.75">
      <c r="A92" s="31" t="s">
        <v>69</v>
      </c>
      <c r="B92" s="32" t="s">
        <v>70</v>
      </c>
      <c r="C92" s="38">
        <v>1500</v>
      </c>
      <c r="D92" s="33" t="s">
        <v>57</v>
      </c>
      <c r="E92" s="18">
        <v>1</v>
      </c>
      <c r="F92" s="19">
        <v>1</v>
      </c>
      <c r="G92" s="20">
        <f>C92*E92*F92</f>
        <v>1500</v>
      </c>
    </row>
    <row r="93" spans="1:9" ht="18.75">
      <c r="A93" s="31" t="s">
        <v>71</v>
      </c>
      <c r="B93" s="32"/>
      <c r="C93" s="38">
        <v>5000</v>
      </c>
      <c r="D93" s="41" t="s">
        <v>29</v>
      </c>
      <c r="E93" s="18">
        <v>1</v>
      </c>
      <c r="F93" s="19">
        <v>1</v>
      </c>
      <c r="G93" s="20">
        <f>C93*E93*F93</f>
        <v>5000</v>
      </c>
    </row>
    <row r="94" spans="1:9" ht="18.75">
      <c r="A94" s="31" t="s">
        <v>72</v>
      </c>
      <c r="B94" s="32"/>
      <c r="C94" s="38">
        <v>5000</v>
      </c>
      <c r="D94" s="41" t="s">
        <v>29</v>
      </c>
      <c r="E94" s="18">
        <v>1</v>
      </c>
      <c r="F94" s="19">
        <v>1</v>
      </c>
      <c r="G94" s="20">
        <f>C94*E94*F94</f>
        <v>5000</v>
      </c>
    </row>
    <row r="95" spans="1:9" ht="56.25">
      <c r="A95" s="21" t="s">
        <v>73</v>
      </c>
      <c r="B95" s="44" t="s">
        <v>74</v>
      </c>
      <c r="C95" s="97">
        <f>SUM(B9+B33+B59+B68+B76+B78+B80+B91)-G89</f>
        <v>2047488.4</v>
      </c>
      <c r="D95" s="98"/>
      <c r="E95" s="98"/>
      <c r="F95" s="98"/>
      <c r="G95" s="99"/>
    </row>
    <row r="96" spans="1:9" s="14" customFormat="1" ht="20.25">
      <c r="A96" s="31" t="s">
        <v>75</v>
      </c>
      <c r="B96" s="45">
        <v>0.08</v>
      </c>
      <c r="C96" s="112">
        <f>C95*B96</f>
        <v>163799.07199999999</v>
      </c>
      <c r="D96" s="113"/>
      <c r="E96" s="113"/>
      <c r="F96" s="113"/>
      <c r="G96" s="114"/>
    </row>
    <row r="97" spans="1:9" s="14" customFormat="1" ht="18.75">
      <c r="A97" s="37" t="s">
        <v>76</v>
      </c>
      <c r="B97" s="98">
        <f>C95+C96</f>
        <v>2211287.4720000001</v>
      </c>
      <c r="C97" s="118">
        <f>C95*C96</f>
        <v>335376699850.76477</v>
      </c>
      <c r="D97" s="118"/>
      <c r="E97" s="118"/>
      <c r="F97" s="118"/>
      <c r="G97" s="119"/>
    </row>
    <row r="98" spans="1:9" s="14" customFormat="1" ht="36.75">
      <c r="A98" s="21" t="s">
        <v>77</v>
      </c>
      <c r="B98" s="22">
        <f>SUM(G99:G101)</f>
        <v>0</v>
      </c>
      <c r="C98" s="95" t="s">
        <v>35</v>
      </c>
      <c r="D98" s="96"/>
      <c r="E98" s="23" t="s">
        <v>46</v>
      </c>
      <c r="F98" s="24" t="s">
        <v>78</v>
      </c>
      <c r="G98" s="25"/>
    </row>
    <row r="99" spans="1:9" ht="56.25">
      <c r="A99" s="31" t="s">
        <v>79</v>
      </c>
      <c r="B99" s="46" t="s">
        <v>80</v>
      </c>
      <c r="C99" s="16"/>
      <c r="D99" s="17" t="s">
        <v>81</v>
      </c>
      <c r="E99" s="18"/>
      <c r="F99" s="19"/>
      <c r="G99" s="20">
        <f>C99*E99*F99</f>
        <v>0</v>
      </c>
      <c r="H99" s="47"/>
      <c r="I99" s="14"/>
    </row>
    <row r="100" spans="1:9" ht="18.75">
      <c r="A100" s="48" t="s">
        <v>82</v>
      </c>
      <c r="B100" s="46"/>
      <c r="C100" s="16"/>
      <c r="D100" s="17" t="s">
        <v>81</v>
      </c>
      <c r="E100" s="18"/>
      <c r="F100" s="19"/>
      <c r="G100" s="20">
        <f>C100*E100*F100</f>
        <v>0</v>
      </c>
    </row>
    <row r="101" spans="1:9" ht="18.75">
      <c r="A101" s="48" t="s">
        <v>83</v>
      </c>
      <c r="B101" s="46" t="s">
        <v>84</v>
      </c>
      <c r="C101" s="16"/>
      <c r="D101" s="17" t="s">
        <v>81</v>
      </c>
      <c r="E101" s="18"/>
      <c r="F101" s="19"/>
      <c r="G101" s="20">
        <f>C101*E101*F101</f>
        <v>0</v>
      </c>
      <c r="H101" s="47"/>
      <c r="I101" s="49"/>
    </row>
    <row r="102" spans="1:9" ht="37.5">
      <c r="A102" s="37" t="s">
        <v>85</v>
      </c>
      <c r="B102" s="22">
        <f>SUM(G103:G104)</f>
        <v>0</v>
      </c>
      <c r="C102" s="120" t="s">
        <v>86</v>
      </c>
      <c r="D102" s="96"/>
      <c r="E102" s="50" t="s">
        <v>87</v>
      </c>
      <c r="F102" s="51" t="s">
        <v>88</v>
      </c>
      <c r="G102" s="52" t="s">
        <v>89</v>
      </c>
    </row>
    <row r="103" spans="1:9" ht="18.75">
      <c r="A103" s="31" t="s">
        <v>85</v>
      </c>
      <c r="B103" s="53"/>
      <c r="C103" s="16"/>
      <c r="D103" s="17" t="s">
        <v>53</v>
      </c>
      <c r="E103" s="54"/>
      <c r="F103" s="55"/>
      <c r="G103" s="39">
        <f>C103*E103*F103</f>
        <v>0</v>
      </c>
    </row>
    <row r="104" spans="1:9" ht="18.75">
      <c r="A104" s="56" t="s">
        <v>90</v>
      </c>
      <c r="B104" s="57" t="s">
        <v>91</v>
      </c>
      <c r="C104" s="58"/>
      <c r="D104" s="59" t="s">
        <v>53</v>
      </c>
      <c r="E104" s="60"/>
      <c r="F104" s="61"/>
      <c r="G104" s="62">
        <f>G103*C104</f>
        <v>0</v>
      </c>
    </row>
    <row r="105" spans="1:9" ht="37.5">
      <c r="A105" s="21" t="s">
        <v>92</v>
      </c>
      <c r="B105" s="63" t="s">
        <v>93</v>
      </c>
      <c r="C105" s="121">
        <f>B97+B98+G89+B102</f>
        <v>2241287.4720000001</v>
      </c>
      <c r="D105" s="122"/>
      <c r="E105" s="123"/>
      <c r="F105" s="123"/>
      <c r="G105" s="124"/>
    </row>
    <row r="106" spans="1:9" ht="18.75">
      <c r="A106" s="21" t="s">
        <v>94</v>
      </c>
      <c r="B106" s="64">
        <v>6.7199999999999996E-2</v>
      </c>
      <c r="C106" s="125">
        <f>C105*B106</f>
        <v>150614.51811839998</v>
      </c>
      <c r="D106" s="126"/>
      <c r="E106" s="126"/>
      <c r="F106" s="126"/>
      <c r="G106" s="127"/>
    </row>
    <row r="107" spans="1:9" ht="18.75">
      <c r="A107" s="37" t="s">
        <v>95</v>
      </c>
      <c r="B107" s="65"/>
      <c r="C107" s="125">
        <f>C105+C106</f>
        <v>2391901.9901184002</v>
      </c>
      <c r="D107" s="126"/>
      <c r="E107" s="126"/>
      <c r="F107" s="126"/>
      <c r="G107" s="127"/>
    </row>
    <row r="108" spans="1:9" ht="37.5">
      <c r="A108" s="31" t="s">
        <v>96</v>
      </c>
      <c r="B108" s="66"/>
      <c r="C108" s="109">
        <v>1103</v>
      </c>
      <c r="D108" s="110"/>
      <c r="E108" s="110"/>
      <c r="F108" s="110"/>
      <c r="G108" s="111"/>
      <c r="H108" s="47"/>
      <c r="I108" s="49"/>
    </row>
    <row r="109" spans="1:9" ht="37.5" thickBot="1">
      <c r="A109" s="67" t="s">
        <v>97</v>
      </c>
      <c r="B109" s="68"/>
      <c r="C109" s="115">
        <f>C107/C108</f>
        <v>2168.5421487927474</v>
      </c>
      <c r="D109" s="116"/>
      <c r="E109" s="116"/>
      <c r="F109" s="116"/>
      <c r="G109" s="117"/>
    </row>
    <row r="110" spans="1:9" ht="13.5">
      <c r="A110" s="69"/>
      <c r="B110" s="69"/>
      <c r="C110" s="69"/>
      <c r="D110" s="69"/>
      <c r="E110" s="70"/>
      <c r="F110" s="71"/>
      <c r="G110" s="72"/>
    </row>
  </sheetData>
  <protectedRanges>
    <protectedRange sqref="D3 B3" name="Area 1"/>
    <protectedRange sqref="B99:F101 B109:F109 B77:F77 A79 C79:F79 B60:C67 E60:F67" name="Area 7_2"/>
    <protectedRange sqref="B104:C104 B108:F108 B90 A107 C95:F97 D90:F90 G87:G89 B88:E89 B87:C87 E87 E104:F104 A96:A97 B95 B92:F92 C81:F86 D93:D94" name="Area 6_2"/>
    <protectedRange sqref="A108:F108 H79:HI79 A79 H102:HI105 C79:F79 A88:A89 E104:G104 D88:D89 A104:C104 I60:HI64 E60:G64 B60:C67 H74:H75 E65:HI67" name="Area 5_2"/>
    <protectedRange sqref="B81:B85" name="Area 6_2_1"/>
    <protectedRange sqref="D34:D49 D51:D57 D60:D67" name="Area 6_2_4"/>
    <protectedRange sqref="D50" name="Area 6_2_4_4"/>
  </protectedRanges>
  <mergeCells count="43">
    <mergeCell ref="B6:G6"/>
    <mergeCell ref="B7:G7"/>
    <mergeCell ref="A8:G8"/>
    <mergeCell ref="C9:D9"/>
    <mergeCell ref="C33:D33"/>
    <mergeCell ref="A18:A23"/>
    <mergeCell ref="A10:A17"/>
    <mergeCell ref="A25:A32"/>
    <mergeCell ref="A1:G1"/>
    <mergeCell ref="B2:G2"/>
    <mergeCell ref="D3:G3"/>
    <mergeCell ref="D4:G4"/>
    <mergeCell ref="D5:G5"/>
    <mergeCell ref="H81:H90"/>
    <mergeCell ref="A87:A89"/>
    <mergeCell ref="C80:D80"/>
    <mergeCell ref="A81:A86"/>
    <mergeCell ref="C68:D68"/>
    <mergeCell ref="C108:G108"/>
    <mergeCell ref="C96:G96"/>
    <mergeCell ref="C109:G109"/>
    <mergeCell ref="B97:G97"/>
    <mergeCell ref="C98:D98"/>
    <mergeCell ref="C102:D102"/>
    <mergeCell ref="C105:G105"/>
    <mergeCell ref="C106:G106"/>
    <mergeCell ref="C107:G107"/>
    <mergeCell ref="A34:A36"/>
    <mergeCell ref="C91:D91"/>
    <mergeCell ref="C95:G95"/>
    <mergeCell ref="A69:A75"/>
    <mergeCell ref="C76:D76"/>
    <mergeCell ref="C78:D78"/>
    <mergeCell ref="C59:D59"/>
    <mergeCell ref="A51:A53"/>
    <mergeCell ref="A54:A55"/>
    <mergeCell ref="A56:A57"/>
    <mergeCell ref="A61:A64"/>
    <mergeCell ref="A38:A39"/>
    <mergeCell ref="A40:A42"/>
    <mergeCell ref="A43:A45"/>
    <mergeCell ref="A46:A47"/>
    <mergeCell ref="A48:A50"/>
  </mergeCells>
  <phoneticPr fontId="3" type="noConversion"/>
  <conditionalFormatting sqref="C60:C61 C66">
    <cfRule type="cellIs" dxfId="5" priority="7" stopIfTrue="1" operator="greaterThan">
      <formula>500</formula>
    </cfRule>
  </conditionalFormatting>
  <conditionalFormatting sqref="C63">
    <cfRule type="cellIs" dxfId="4" priority="6" stopIfTrue="1" operator="greaterThan">
      <formula>500</formula>
    </cfRule>
  </conditionalFormatting>
  <conditionalFormatting sqref="C62">
    <cfRule type="cellIs" dxfId="3" priority="5" stopIfTrue="1" operator="greaterThan">
      <formula>500</formula>
    </cfRule>
  </conditionalFormatting>
  <conditionalFormatting sqref="C64">
    <cfRule type="cellIs" dxfId="2" priority="4" stopIfTrue="1" operator="greaterThan">
      <formula>500</formula>
    </cfRule>
  </conditionalFormatting>
  <conditionalFormatting sqref="C65">
    <cfRule type="cellIs" dxfId="1" priority="3" stopIfTrue="1" operator="greaterThan">
      <formula>500</formula>
    </cfRule>
  </conditionalFormatting>
  <conditionalFormatting sqref="C67">
    <cfRule type="cellIs" dxfId="0" priority="2" stopIfTrue="1" operator="greaterThan">
      <formula>500</formula>
    </cfRule>
  </conditionalFormatting>
  <dataValidations xWindow="776" yWindow="459" count="5">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87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WBQ87 WLM87 WVI87 A6562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A131159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A196695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A262231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A327767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A39330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A458839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A524375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A589911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A655447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A72098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A786519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A852055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A917591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A983127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A109 IW109 SS109 ACO109 AMK109 AWG109 BGC109 BPY109 BZU109 CJQ109 CTM109 DDI109 DNE109 DXA109 EGW109 EQS109 FAO109 FKK109 FUG109 GEC109 GNY109 GXU109 HHQ109 HRM109 IBI109 ILE109 IVA109 JEW109 JOS109 JYO109 KIK109 KSG109 LCC109 LLY109 LVU109 MFQ109 MPM109 MZI109 NJE109 NTA109 OCW109 OMS109 OWO109 PGK109 PQG109 QAC109 QJY109 QTU109 RDQ109 RNM109 RXI109 SHE109 SRA109 TAW109 TKS109 TUO109 UEK109 UOG109 UYC109 VHY109 VRU109 WBQ109 WLM109 WVI109 A65645 IW65645 SS65645 ACO65645 AMK65645 AWG65645 BGC65645 BPY65645 BZU65645 CJQ65645 CTM65645 DDI65645 DNE65645 DXA65645 EGW65645 EQS65645 FAO65645 FKK65645 FUG65645 GEC65645 GNY65645 GXU65645 HHQ65645 HRM65645 IBI65645 ILE65645 IVA65645 JEW65645 JOS65645 JYO65645 KIK65645 KSG65645 LCC65645 LLY65645 LVU65645 MFQ65645 MPM65645 MZI65645 NJE65645 NTA65645 OCW65645 OMS65645 OWO65645 PGK65645 PQG65645 QAC65645 QJY65645 QTU65645 RDQ65645 RNM65645 RXI65645 SHE65645 SRA65645 TAW65645 TKS65645 TUO65645 UEK65645 UOG65645 UYC65645 VHY65645 VRU65645 WBQ65645 WLM65645 WVI65645 A131181 IW131181 SS131181 ACO131181 AMK131181 AWG131181 BGC131181 BPY131181 BZU131181 CJQ131181 CTM131181 DDI131181 DNE131181 DXA131181 EGW131181 EQS131181 FAO131181 FKK131181 FUG131181 GEC131181 GNY131181 GXU131181 HHQ131181 HRM131181 IBI131181 ILE131181 IVA131181 JEW131181 JOS131181 JYO131181 KIK131181 KSG131181 LCC131181 LLY131181 LVU131181 MFQ131181 MPM131181 MZI131181 NJE131181 NTA131181 OCW131181 OMS131181 OWO131181 PGK131181 PQG131181 QAC131181 QJY131181 QTU131181 RDQ131181 RNM131181 RXI131181 SHE131181 SRA131181 TAW131181 TKS131181 TUO131181 UEK131181 UOG131181 UYC131181 VHY131181 VRU131181 WBQ131181 WLM131181 WVI131181 A196717 IW196717 SS196717 ACO196717 AMK196717 AWG196717 BGC196717 BPY196717 BZU196717 CJQ196717 CTM196717 DDI196717 DNE196717 DXA196717 EGW196717 EQS196717 FAO196717 FKK196717 FUG196717 GEC196717 GNY196717 GXU196717 HHQ196717 HRM196717 IBI196717 ILE196717 IVA196717 JEW196717 JOS196717 JYO196717 KIK196717 KSG196717 LCC196717 LLY196717 LVU196717 MFQ196717 MPM196717 MZI196717 NJE196717 NTA196717 OCW196717 OMS196717 OWO196717 PGK196717 PQG196717 QAC196717 QJY196717 QTU196717 RDQ196717 RNM196717 RXI196717 SHE196717 SRA196717 TAW196717 TKS196717 TUO196717 UEK196717 UOG196717 UYC196717 VHY196717 VRU196717 WBQ196717 WLM196717 WVI196717 A262253 IW262253 SS262253 ACO262253 AMK262253 AWG262253 BGC262253 BPY262253 BZU262253 CJQ262253 CTM262253 DDI262253 DNE262253 DXA262253 EGW262253 EQS262253 FAO262253 FKK262253 FUG262253 GEC262253 GNY262253 GXU262253 HHQ262253 HRM262253 IBI262253 ILE262253 IVA262253 JEW262253 JOS262253 JYO262253 KIK262253 KSG262253 LCC262253 LLY262253 LVU262253 MFQ262253 MPM262253 MZI262253 NJE262253 NTA262253 OCW262253 OMS262253 OWO262253 PGK262253 PQG262253 QAC262253 QJY262253 QTU262253 RDQ262253 RNM262253 RXI262253 SHE262253 SRA262253 TAW262253 TKS262253 TUO262253 UEK262253 UOG262253 UYC262253 VHY262253 VRU262253 WBQ262253 WLM262253 WVI262253 A327789 IW327789 SS327789 ACO327789 AMK327789 AWG327789 BGC327789 BPY327789 BZU327789 CJQ327789 CTM327789 DDI327789 DNE327789 DXA327789 EGW327789 EQS327789 FAO327789 FKK327789 FUG327789 GEC327789 GNY327789 GXU327789 HHQ327789 HRM327789 IBI327789 ILE327789 IVA327789 JEW327789 JOS327789 JYO327789 KIK327789 KSG327789 LCC327789 LLY327789 LVU327789 MFQ327789 MPM327789 MZI327789 NJE327789 NTA327789 OCW327789 OMS327789 OWO327789 PGK327789 PQG327789 QAC327789 QJY327789 QTU327789 RDQ327789 RNM327789 RXI327789 SHE327789 SRA327789 TAW327789 TKS327789 TUO327789 UEK327789 UOG327789 UYC327789 VHY327789 VRU327789 WBQ327789 WLM327789 WVI327789 A393325 IW393325 SS393325 ACO393325 AMK393325 AWG393325 BGC393325 BPY393325 BZU393325 CJQ393325 CTM393325 DDI393325 DNE393325 DXA393325 EGW393325 EQS393325 FAO393325 FKK393325 FUG393325 GEC393325 GNY393325 GXU393325 HHQ393325 HRM393325 IBI393325 ILE393325 IVA393325 JEW393325 JOS393325 JYO393325 KIK393325 KSG393325 LCC393325 LLY393325 LVU393325 MFQ393325 MPM393325 MZI393325 NJE393325 NTA393325 OCW393325 OMS393325 OWO393325 PGK393325 PQG393325 QAC393325 QJY393325 QTU393325 RDQ393325 RNM393325 RXI393325 SHE393325 SRA393325 TAW393325 TKS393325 TUO393325 UEK393325 UOG393325 UYC393325 VHY393325 VRU393325 WBQ393325 WLM393325 WVI393325 A458861 IW458861 SS458861 ACO458861 AMK458861 AWG458861 BGC458861 BPY458861 BZU458861 CJQ458861 CTM458861 DDI458861 DNE458861 DXA458861 EGW458861 EQS458861 FAO458861 FKK458861 FUG458861 GEC458861 GNY458861 GXU458861 HHQ458861 HRM458861 IBI458861 ILE458861 IVA458861 JEW458861 JOS458861 JYO458861 KIK458861 KSG458861 LCC458861 LLY458861 LVU458861 MFQ458861 MPM458861 MZI458861 NJE458861 NTA458861 OCW458861 OMS458861 OWO458861 PGK458861 PQG458861 QAC458861 QJY458861 QTU458861 RDQ458861 RNM458861 RXI458861 SHE458861 SRA458861 TAW458861 TKS458861 TUO458861 UEK458861 UOG458861 UYC458861 VHY458861 VRU458861 WBQ458861 WLM458861 WVI458861 A524397 IW524397 SS524397 ACO524397 AMK524397 AWG524397 BGC524397 BPY524397 BZU524397 CJQ524397 CTM524397 DDI524397 DNE524397 DXA524397 EGW524397 EQS524397 FAO524397 FKK524397 FUG524397 GEC524397 GNY524397 GXU524397 HHQ524397 HRM524397 IBI524397 ILE524397 IVA524397 JEW524397 JOS524397 JYO524397 KIK524397 KSG524397 LCC524397 LLY524397 LVU524397 MFQ524397 MPM524397 MZI524397 NJE524397 NTA524397 OCW524397 OMS524397 OWO524397 PGK524397 PQG524397 QAC524397 QJY524397 QTU524397 RDQ524397 RNM524397 RXI524397 SHE524397 SRA524397 TAW524397 TKS524397 TUO524397 UEK524397 UOG524397 UYC524397 VHY524397 VRU524397 WBQ524397 WLM524397 WVI524397 A589933 IW589933 SS589933 ACO589933 AMK589933 AWG589933 BGC589933 BPY589933 BZU589933 CJQ589933 CTM589933 DDI589933 DNE589933 DXA589933 EGW589933 EQS589933 FAO589933 FKK589933 FUG589933 GEC589933 GNY589933 GXU589933 HHQ589933 HRM589933 IBI589933 ILE589933 IVA589933 JEW589933 JOS589933 JYO589933 KIK589933 KSG589933 LCC589933 LLY589933 LVU589933 MFQ589933 MPM589933 MZI589933 NJE589933 NTA589933 OCW589933 OMS589933 OWO589933 PGK589933 PQG589933 QAC589933 QJY589933 QTU589933 RDQ589933 RNM589933 RXI589933 SHE589933 SRA589933 TAW589933 TKS589933 TUO589933 UEK589933 UOG589933 UYC589933 VHY589933 VRU589933 WBQ589933 WLM589933 WVI589933 A655469 IW655469 SS655469 ACO655469 AMK655469 AWG655469 BGC655469 BPY655469 BZU655469 CJQ655469 CTM655469 DDI655469 DNE655469 DXA655469 EGW655469 EQS655469 FAO655469 FKK655469 FUG655469 GEC655469 GNY655469 GXU655469 HHQ655469 HRM655469 IBI655469 ILE655469 IVA655469 JEW655469 JOS655469 JYO655469 KIK655469 KSG655469 LCC655469 LLY655469 LVU655469 MFQ655469 MPM655469 MZI655469 NJE655469 NTA655469 OCW655469 OMS655469 OWO655469 PGK655469 PQG655469 QAC655469 QJY655469 QTU655469 RDQ655469 RNM655469 RXI655469 SHE655469 SRA655469 TAW655469 TKS655469 TUO655469 UEK655469 UOG655469 UYC655469 VHY655469 VRU655469 WBQ655469 WLM655469 WVI655469 A721005 IW721005 SS721005 ACO721005 AMK721005 AWG721005 BGC721005 BPY721005 BZU721005 CJQ721005 CTM721005 DDI721005 DNE721005 DXA721005 EGW721005 EQS721005 FAO721005 FKK721005 FUG721005 GEC721005 GNY721005 GXU721005 HHQ721005 HRM721005 IBI721005 ILE721005 IVA721005 JEW721005 JOS721005 JYO721005 KIK721005 KSG721005 LCC721005 LLY721005 LVU721005 MFQ721005 MPM721005 MZI721005 NJE721005 NTA721005 OCW721005 OMS721005 OWO721005 PGK721005 PQG721005 QAC721005 QJY721005 QTU721005 RDQ721005 RNM721005 RXI721005 SHE721005 SRA721005 TAW721005 TKS721005 TUO721005 UEK721005 UOG721005 UYC721005 VHY721005 VRU721005 WBQ721005 WLM721005 WVI721005 A786541 IW786541 SS786541 ACO786541 AMK786541 AWG786541 BGC786541 BPY786541 BZU786541 CJQ786541 CTM786541 DDI786541 DNE786541 DXA786541 EGW786541 EQS786541 FAO786541 FKK786541 FUG786541 GEC786541 GNY786541 GXU786541 HHQ786541 HRM786541 IBI786541 ILE786541 IVA786541 JEW786541 JOS786541 JYO786541 KIK786541 KSG786541 LCC786541 LLY786541 LVU786541 MFQ786541 MPM786541 MZI786541 NJE786541 NTA786541 OCW786541 OMS786541 OWO786541 PGK786541 PQG786541 QAC786541 QJY786541 QTU786541 RDQ786541 RNM786541 RXI786541 SHE786541 SRA786541 TAW786541 TKS786541 TUO786541 UEK786541 UOG786541 UYC786541 VHY786541 VRU786541 WBQ786541 WLM786541 WVI786541 A852077 IW852077 SS852077 ACO852077 AMK852077 AWG852077 BGC852077 BPY852077 BZU852077 CJQ852077 CTM852077 DDI852077 DNE852077 DXA852077 EGW852077 EQS852077 FAO852077 FKK852077 FUG852077 GEC852077 GNY852077 GXU852077 HHQ852077 HRM852077 IBI852077 ILE852077 IVA852077 JEW852077 JOS852077 JYO852077 KIK852077 KSG852077 LCC852077 LLY852077 LVU852077 MFQ852077 MPM852077 MZI852077 NJE852077 NTA852077 OCW852077 OMS852077 OWO852077 PGK852077 PQG852077 QAC852077 QJY852077 QTU852077 RDQ852077 RNM852077 RXI852077 SHE852077 SRA852077 TAW852077 TKS852077 TUO852077 UEK852077 UOG852077 UYC852077 VHY852077 VRU852077 WBQ852077 WLM852077 WVI852077 A917613 IW917613 SS917613 ACO917613 AMK917613 AWG917613 BGC917613 BPY917613 BZU917613 CJQ917613 CTM917613 DDI917613 DNE917613 DXA917613 EGW917613 EQS917613 FAO917613 FKK917613 FUG917613 GEC917613 GNY917613 GXU917613 HHQ917613 HRM917613 IBI917613 ILE917613 IVA917613 JEW917613 JOS917613 JYO917613 KIK917613 KSG917613 LCC917613 LLY917613 LVU917613 MFQ917613 MPM917613 MZI917613 NJE917613 NTA917613 OCW917613 OMS917613 OWO917613 PGK917613 PQG917613 QAC917613 QJY917613 QTU917613 RDQ917613 RNM917613 RXI917613 SHE917613 SRA917613 TAW917613 TKS917613 TUO917613 UEK917613 UOG917613 UYC917613 VHY917613 VRU917613 WBQ917613 WLM917613 WVI917613 A983149 IW983149 SS983149 ACO983149 AMK983149 AWG983149 BGC983149 BPY983149 BZU983149 CJQ983149 CTM983149 DDI983149 DNE983149 DXA983149 EGW983149 EQS983149 FAO983149 FKK983149 FUG983149 GEC983149 GNY983149 GXU983149 HHQ983149 HRM983149 IBI983149 ILE983149 IVA983149 JEW983149 JOS983149 JYO983149 KIK983149 KSG983149 LCC983149 LLY983149 LVU983149 MFQ983149 MPM983149 MZI983149 NJE983149 NTA983149 OCW983149 OMS983149 OWO983149 PGK983149 PQG983149 QAC983149 QJY983149 QTU983149 RDQ983149 RNM983149 RXI983149 SHE983149 SRA983149 TAW983149 TKS983149 TUO983149 UEK983149 UOG983149 UYC983149 VHY983149 VRU983149 WBQ983149 WLM983149 WVI983149" xr:uid="{00000000-0002-0000-0000-000000000000}"/>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91:A95 IW91:IW95 SS91:SS95 ACO91:ACO95 AMK91:AMK95 AWG91:AWG95 BGC91:BGC95 BPY91:BPY95 BZU91:BZU95 CJQ91:CJQ95 CTM91:CTM95 DDI91:DDI95 DNE91:DNE95 DXA91:DXA95 EGW91:EGW95 EQS91:EQS95 FAO91:FAO95 FKK91:FKK95 FUG91:FUG95 GEC91:GEC95 GNY91:GNY95 GXU91:GXU95 HHQ91:HHQ95 HRM91:HRM95 IBI91:IBI95 ILE91:ILE95 IVA91:IVA95 JEW91:JEW95 JOS91:JOS95 JYO91:JYO95 KIK91:KIK95 KSG91:KSG95 LCC91:LCC95 LLY91:LLY95 LVU91:LVU95 MFQ91:MFQ95 MPM91:MPM95 MZI91:MZI95 NJE91:NJE95 NTA91:NTA95 OCW91:OCW95 OMS91:OMS95 OWO91:OWO95 PGK91:PGK95 PQG91:PQG95 QAC91:QAC95 QJY91:QJY95 QTU91:QTU95 RDQ91:RDQ95 RNM91:RNM95 RXI91:RXI95 SHE91:SHE95 SRA91:SRA95 TAW91:TAW95 TKS91:TKS95 TUO91:TUO95 UEK91:UEK95 UOG91:UOG95 UYC91:UYC95 VHY91:VHY95 VRU91:VRU95 WBQ91:WBQ95 WLM91:WLM95 WVI91:WVI95 A65627:A65631 IW65627:IW65631 SS65627:SS65631 ACO65627:ACO65631 AMK65627:AMK65631 AWG65627:AWG65631 BGC65627:BGC65631 BPY65627:BPY65631 BZU65627:BZU65631 CJQ65627:CJQ65631 CTM65627:CTM65631 DDI65627:DDI65631 DNE65627:DNE65631 DXA65627:DXA65631 EGW65627:EGW65631 EQS65627:EQS65631 FAO65627:FAO65631 FKK65627:FKK65631 FUG65627:FUG65631 GEC65627:GEC65631 GNY65627:GNY65631 GXU65627:GXU65631 HHQ65627:HHQ65631 HRM65627:HRM65631 IBI65627:IBI65631 ILE65627:ILE65631 IVA65627:IVA65631 JEW65627:JEW65631 JOS65627:JOS65631 JYO65627:JYO65631 KIK65627:KIK65631 KSG65627:KSG65631 LCC65627:LCC65631 LLY65627:LLY65631 LVU65627:LVU65631 MFQ65627:MFQ65631 MPM65627:MPM65631 MZI65627:MZI65631 NJE65627:NJE65631 NTA65627:NTA65631 OCW65627:OCW65631 OMS65627:OMS65631 OWO65627:OWO65631 PGK65627:PGK65631 PQG65627:PQG65631 QAC65627:QAC65631 QJY65627:QJY65631 QTU65627:QTU65631 RDQ65627:RDQ65631 RNM65627:RNM65631 RXI65627:RXI65631 SHE65627:SHE65631 SRA65627:SRA65631 TAW65627:TAW65631 TKS65627:TKS65631 TUO65627:TUO65631 UEK65627:UEK65631 UOG65627:UOG65631 UYC65627:UYC65631 VHY65627:VHY65631 VRU65627:VRU65631 WBQ65627:WBQ65631 WLM65627:WLM65631 WVI65627:WVI65631 A131163:A131167 IW131163:IW131167 SS131163:SS131167 ACO131163:ACO131167 AMK131163:AMK131167 AWG131163:AWG131167 BGC131163:BGC131167 BPY131163:BPY131167 BZU131163:BZU131167 CJQ131163:CJQ131167 CTM131163:CTM131167 DDI131163:DDI131167 DNE131163:DNE131167 DXA131163:DXA131167 EGW131163:EGW131167 EQS131163:EQS131167 FAO131163:FAO131167 FKK131163:FKK131167 FUG131163:FUG131167 GEC131163:GEC131167 GNY131163:GNY131167 GXU131163:GXU131167 HHQ131163:HHQ131167 HRM131163:HRM131167 IBI131163:IBI131167 ILE131163:ILE131167 IVA131163:IVA131167 JEW131163:JEW131167 JOS131163:JOS131167 JYO131163:JYO131167 KIK131163:KIK131167 KSG131163:KSG131167 LCC131163:LCC131167 LLY131163:LLY131167 LVU131163:LVU131167 MFQ131163:MFQ131167 MPM131163:MPM131167 MZI131163:MZI131167 NJE131163:NJE131167 NTA131163:NTA131167 OCW131163:OCW131167 OMS131163:OMS131167 OWO131163:OWO131167 PGK131163:PGK131167 PQG131163:PQG131167 QAC131163:QAC131167 QJY131163:QJY131167 QTU131163:QTU131167 RDQ131163:RDQ131167 RNM131163:RNM131167 RXI131163:RXI131167 SHE131163:SHE131167 SRA131163:SRA131167 TAW131163:TAW131167 TKS131163:TKS131167 TUO131163:TUO131167 UEK131163:UEK131167 UOG131163:UOG131167 UYC131163:UYC131167 VHY131163:VHY131167 VRU131163:VRU131167 WBQ131163:WBQ131167 WLM131163:WLM131167 WVI131163:WVI131167 A196699:A196703 IW196699:IW196703 SS196699:SS196703 ACO196699:ACO196703 AMK196699:AMK196703 AWG196699:AWG196703 BGC196699:BGC196703 BPY196699:BPY196703 BZU196699:BZU196703 CJQ196699:CJQ196703 CTM196699:CTM196703 DDI196699:DDI196703 DNE196699:DNE196703 DXA196699:DXA196703 EGW196699:EGW196703 EQS196699:EQS196703 FAO196699:FAO196703 FKK196699:FKK196703 FUG196699:FUG196703 GEC196699:GEC196703 GNY196699:GNY196703 GXU196699:GXU196703 HHQ196699:HHQ196703 HRM196699:HRM196703 IBI196699:IBI196703 ILE196699:ILE196703 IVA196699:IVA196703 JEW196699:JEW196703 JOS196699:JOS196703 JYO196699:JYO196703 KIK196699:KIK196703 KSG196699:KSG196703 LCC196699:LCC196703 LLY196699:LLY196703 LVU196699:LVU196703 MFQ196699:MFQ196703 MPM196699:MPM196703 MZI196699:MZI196703 NJE196699:NJE196703 NTA196699:NTA196703 OCW196699:OCW196703 OMS196699:OMS196703 OWO196699:OWO196703 PGK196699:PGK196703 PQG196699:PQG196703 QAC196699:QAC196703 QJY196699:QJY196703 QTU196699:QTU196703 RDQ196699:RDQ196703 RNM196699:RNM196703 RXI196699:RXI196703 SHE196699:SHE196703 SRA196699:SRA196703 TAW196699:TAW196703 TKS196699:TKS196703 TUO196699:TUO196703 UEK196699:UEK196703 UOG196699:UOG196703 UYC196699:UYC196703 VHY196699:VHY196703 VRU196699:VRU196703 WBQ196699:WBQ196703 WLM196699:WLM196703 WVI196699:WVI196703 A262235:A262239 IW262235:IW262239 SS262235:SS262239 ACO262235:ACO262239 AMK262235:AMK262239 AWG262235:AWG262239 BGC262235:BGC262239 BPY262235:BPY262239 BZU262235:BZU262239 CJQ262235:CJQ262239 CTM262235:CTM262239 DDI262235:DDI262239 DNE262235:DNE262239 DXA262235:DXA262239 EGW262235:EGW262239 EQS262235:EQS262239 FAO262235:FAO262239 FKK262235:FKK262239 FUG262235:FUG262239 GEC262235:GEC262239 GNY262235:GNY262239 GXU262235:GXU262239 HHQ262235:HHQ262239 HRM262235:HRM262239 IBI262235:IBI262239 ILE262235:ILE262239 IVA262235:IVA262239 JEW262235:JEW262239 JOS262235:JOS262239 JYO262235:JYO262239 KIK262235:KIK262239 KSG262235:KSG262239 LCC262235:LCC262239 LLY262235:LLY262239 LVU262235:LVU262239 MFQ262235:MFQ262239 MPM262235:MPM262239 MZI262235:MZI262239 NJE262235:NJE262239 NTA262235:NTA262239 OCW262235:OCW262239 OMS262235:OMS262239 OWO262235:OWO262239 PGK262235:PGK262239 PQG262235:PQG262239 QAC262235:QAC262239 QJY262235:QJY262239 QTU262235:QTU262239 RDQ262235:RDQ262239 RNM262235:RNM262239 RXI262235:RXI262239 SHE262235:SHE262239 SRA262235:SRA262239 TAW262235:TAW262239 TKS262235:TKS262239 TUO262235:TUO262239 UEK262235:UEK262239 UOG262235:UOG262239 UYC262235:UYC262239 VHY262235:VHY262239 VRU262235:VRU262239 WBQ262235:WBQ262239 WLM262235:WLM262239 WVI262235:WVI262239 A327771:A327775 IW327771:IW327775 SS327771:SS327775 ACO327771:ACO327775 AMK327771:AMK327775 AWG327771:AWG327775 BGC327771:BGC327775 BPY327771:BPY327775 BZU327771:BZU327775 CJQ327771:CJQ327775 CTM327771:CTM327775 DDI327771:DDI327775 DNE327771:DNE327775 DXA327771:DXA327775 EGW327771:EGW327775 EQS327771:EQS327775 FAO327771:FAO327775 FKK327771:FKK327775 FUG327771:FUG327775 GEC327771:GEC327775 GNY327771:GNY327775 GXU327771:GXU327775 HHQ327771:HHQ327775 HRM327771:HRM327775 IBI327771:IBI327775 ILE327771:ILE327775 IVA327771:IVA327775 JEW327771:JEW327775 JOS327771:JOS327775 JYO327771:JYO327775 KIK327771:KIK327775 KSG327771:KSG327775 LCC327771:LCC327775 LLY327771:LLY327775 LVU327771:LVU327775 MFQ327771:MFQ327775 MPM327771:MPM327775 MZI327771:MZI327775 NJE327771:NJE327775 NTA327771:NTA327775 OCW327771:OCW327775 OMS327771:OMS327775 OWO327771:OWO327775 PGK327771:PGK327775 PQG327771:PQG327775 QAC327771:QAC327775 QJY327771:QJY327775 QTU327771:QTU327775 RDQ327771:RDQ327775 RNM327771:RNM327775 RXI327771:RXI327775 SHE327771:SHE327775 SRA327771:SRA327775 TAW327771:TAW327775 TKS327771:TKS327775 TUO327771:TUO327775 UEK327771:UEK327775 UOG327771:UOG327775 UYC327771:UYC327775 VHY327771:VHY327775 VRU327771:VRU327775 WBQ327771:WBQ327775 WLM327771:WLM327775 WVI327771:WVI327775 A393307:A393311 IW393307:IW393311 SS393307:SS393311 ACO393307:ACO393311 AMK393307:AMK393311 AWG393307:AWG393311 BGC393307:BGC393311 BPY393307:BPY393311 BZU393307:BZU393311 CJQ393307:CJQ393311 CTM393307:CTM393311 DDI393307:DDI393311 DNE393307:DNE393311 DXA393307:DXA393311 EGW393307:EGW393311 EQS393307:EQS393311 FAO393307:FAO393311 FKK393307:FKK393311 FUG393307:FUG393311 GEC393307:GEC393311 GNY393307:GNY393311 GXU393307:GXU393311 HHQ393307:HHQ393311 HRM393307:HRM393311 IBI393307:IBI393311 ILE393307:ILE393311 IVA393307:IVA393311 JEW393307:JEW393311 JOS393307:JOS393311 JYO393307:JYO393311 KIK393307:KIK393311 KSG393307:KSG393311 LCC393307:LCC393311 LLY393307:LLY393311 LVU393307:LVU393311 MFQ393307:MFQ393311 MPM393307:MPM393311 MZI393307:MZI393311 NJE393307:NJE393311 NTA393307:NTA393311 OCW393307:OCW393311 OMS393307:OMS393311 OWO393307:OWO393311 PGK393307:PGK393311 PQG393307:PQG393311 QAC393307:QAC393311 QJY393307:QJY393311 QTU393307:QTU393311 RDQ393307:RDQ393311 RNM393307:RNM393311 RXI393307:RXI393311 SHE393307:SHE393311 SRA393307:SRA393311 TAW393307:TAW393311 TKS393307:TKS393311 TUO393307:TUO393311 UEK393307:UEK393311 UOG393307:UOG393311 UYC393307:UYC393311 VHY393307:VHY393311 VRU393307:VRU393311 WBQ393307:WBQ393311 WLM393307:WLM393311 WVI393307:WVI393311 A458843:A458847 IW458843:IW458847 SS458843:SS458847 ACO458843:ACO458847 AMK458843:AMK458847 AWG458843:AWG458847 BGC458843:BGC458847 BPY458843:BPY458847 BZU458843:BZU458847 CJQ458843:CJQ458847 CTM458843:CTM458847 DDI458843:DDI458847 DNE458843:DNE458847 DXA458843:DXA458847 EGW458843:EGW458847 EQS458843:EQS458847 FAO458843:FAO458847 FKK458843:FKK458847 FUG458843:FUG458847 GEC458843:GEC458847 GNY458843:GNY458847 GXU458843:GXU458847 HHQ458843:HHQ458847 HRM458843:HRM458847 IBI458843:IBI458847 ILE458843:ILE458847 IVA458843:IVA458847 JEW458843:JEW458847 JOS458843:JOS458847 JYO458843:JYO458847 KIK458843:KIK458847 KSG458843:KSG458847 LCC458843:LCC458847 LLY458843:LLY458847 LVU458843:LVU458847 MFQ458843:MFQ458847 MPM458843:MPM458847 MZI458843:MZI458847 NJE458843:NJE458847 NTA458843:NTA458847 OCW458843:OCW458847 OMS458843:OMS458847 OWO458843:OWO458847 PGK458843:PGK458847 PQG458843:PQG458847 QAC458843:QAC458847 QJY458843:QJY458847 QTU458843:QTU458847 RDQ458843:RDQ458847 RNM458843:RNM458847 RXI458843:RXI458847 SHE458843:SHE458847 SRA458843:SRA458847 TAW458843:TAW458847 TKS458843:TKS458847 TUO458843:TUO458847 UEK458843:UEK458847 UOG458843:UOG458847 UYC458843:UYC458847 VHY458843:VHY458847 VRU458843:VRU458847 WBQ458843:WBQ458847 WLM458843:WLM458847 WVI458843:WVI458847 A524379:A524383 IW524379:IW524383 SS524379:SS524383 ACO524379:ACO524383 AMK524379:AMK524383 AWG524379:AWG524383 BGC524379:BGC524383 BPY524379:BPY524383 BZU524379:BZU524383 CJQ524379:CJQ524383 CTM524379:CTM524383 DDI524379:DDI524383 DNE524379:DNE524383 DXA524379:DXA524383 EGW524379:EGW524383 EQS524379:EQS524383 FAO524379:FAO524383 FKK524379:FKK524383 FUG524379:FUG524383 GEC524379:GEC524383 GNY524379:GNY524383 GXU524379:GXU524383 HHQ524379:HHQ524383 HRM524379:HRM524383 IBI524379:IBI524383 ILE524379:ILE524383 IVA524379:IVA524383 JEW524379:JEW524383 JOS524379:JOS524383 JYO524379:JYO524383 KIK524379:KIK524383 KSG524379:KSG524383 LCC524379:LCC524383 LLY524379:LLY524383 LVU524379:LVU524383 MFQ524379:MFQ524383 MPM524379:MPM524383 MZI524379:MZI524383 NJE524379:NJE524383 NTA524379:NTA524383 OCW524379:OCW524383 OMS524379:OMS524383 OWO524379:OWO524383 PGK524379:PGK524383 PQG524379:PQG524383 QAC524379:QAC524383 QJY524379:QJY524383 QTU524379:QTU524383 RDQ524379:RDQ524383 RNM524379:RNM524383 RXI524379:RXI524383 SHE524379:SHE524383 SRA524379:SRA524383 TAW524379:TAW524383 TKS524379:TKS524383 TUO524379:TUO524383 UEK524379:UEK524383 UOG524379:UOG524383 UYC524379:UYC524383 VHY524379:VHY524383 VRU524379:VRU524383 WBQ524379:WBQ524383 WLM524379:WLM524383 WVI524379:WVI524383 A589915:A589919 IW589915:IW589919 SS589915:SS589919 ACO589915:ACO589919 AMK589915:AMK589919 AWG589915:AWG589919 BGC589915:BGC589919 BPY589915:BPY589919 BZU589915:BZU589919 CJQ589915:CJQ589919 CTM589915:CTM589919 DDI589915:DDI589919 DNE589915:DNE589919 DXA589915:DXA589919 EGW589915:EGW589919 EQS589915:EQS589919 FAO589915:FAO589919 FKK589915:FKK589919 FUG589915:FUG589919 GEC589915:GEC589919 GNY589915:GNY589919 GXU589915:GXU589919 HHQ589915:HHQ589919 HRM589915:HRM589919 IBI589915:IBI589919 ILE589915:ILE589919 IVA589915:IVA589919 JEW589915:JEW589919 JOS589915:JOS589919 JYO589915:JYO589919 KIK589915:KIK589919 KSG589915:KSG589919 LCC589915:LCC589919 LLY589915:LLY589919 LVU589915:LVU589919 MFQ589915:MFQ589919 MPM589915:MPM589919 MZI589915:MZI589919 NJE589915:NJE589919 NTA589915:NTA589919 OCW589915:OCW589919 OMS589915:OMS589919 OWO589915:OWO589919 PGK589915:PGK589919 PQG589915:PQG589919 QAC589915:QAC589919 QJY589915:QJY589919 QTU589915:QTU589919 RDQ589915:RDQ589919 RNM589915:RNM589919 RXI589915:RXI589919 SHE589915:SHE589919 SRA589915:SRA589919 TAW589915:TAW589919 TKS589915:TKS589919 TUO589915:TUO589919 UEK589915:UEK589919 UOG589915:UOG589919 UYC589915:UYC589919 VHY589915:VHY589919 VRU589915:VRU589919 WBQ589915:WBQ589919 WLM589915:WLM589919 WVI589915:WVI589919 A655451:A655455 IW655451:IW655455 SS655451:SS655455 ACO655451:ACO655455 AMK655451:AMK655455 AWG655451:AWG655455 BGC655451:BGC655455 BPY655451:BPY655455 BZU655451:BZU655455 CJQ655451:CJQ655455 CTM655451:CTM655455 DDI655451:DDI655455 DNE655451:DNE655455 DXA655451:DXA655455 EGW655451:EGW655455 EQS655451:EQS655455 FAO655451:FAO655455 FKK655451:FKK655455 FUG655451:FUG655455 GEC655451:GEC655455 GNY655451:GNY655455 GXU655451:GXU655455 HHQ655451:HHQ655455 HRM655451:HRM655455 IBI655451:IBI655455 ILE655451:ILE655455 IVA655451:IVA655455 JEW655451:JEW655455 JOS655451:JOS655455 JYO655451:JYO655455 KIK655451:KIK655455 KSG655451:KSG655455 LCC655451:LCC655455 LLY655451:LLY655455 LVU655451:LVU655455 MFQ655451:MFQ655455 MPM655451:MPM655455 MZI655451:MZI655455 NJE655451:NJE655455 NTA655451:NTA655455 OCW655451:OCW655455 OMS655451:OMS655455 OWO655451:OWO655455 PGK655451:PGK655455 PQG655451:PQG655455 QAC655451:QAC655455 QJY655451:QJY655455 QTU655451:QTU655455 RDQ655451:RDQ655455 RNM655451:RNM655455 RXI655451:RXI655455 SHE655451:SHE655455 SRA655451:SRA655455 TAW655451:TAW655455 TKS655451:TKS655455 TUO655451:TUO655455 UEK655451:UEK655455 UOG655451:UOG655455 UYC655451:UYC655455 VHY655451:VHY655455 VRU655451:VRU655455 WBQ655451:WBQ655455 WLM655451:WLM655455 WVI655451:WVI655455 A720987:A720991 IW720987:IW720991 SS720987:SS720991 ACO720987:ACO720991 AMK720987:AMK720991 AWG720987:AWG720991 BGC720987:BGC720991 BPY720987:BPY720991 BZU720987:BZU720991 CJQ720987:CJQ720991 CTM720987:CTM720991 DDI720987:DDI720991 DNE720987:DNE720991 DXA720987:DXA720991 EGW720987:EGW720991 EQS720987:EQS720991 FAO720987:FAO720991 FKK720987:FKK720991 FUG720987:FUG720991 GEC720987:GEC720991 GNY720987:GNY720991 GXU720987:GXU720991 HHQ720987:HHQ720991 HRM720987:HRM720991 IBI720987:IBI720991 ILE720987:ILE720991 IVA720987:IVA720991 JEW720987:JEW720991 JOS720987:JOS720991 JYO720987:JYO720991 KIK720987:KIK720991 KSG720987:KSG720991 LCC720987:LCC720991 LLY720987:LLY720991 LVU720987:LVU720991 MFQ720987:MFQ720991 MPM720987:MPM720991 MZI720987:MZI720991 NJE720987:NJE720991 NTA720987:NTA720991 OCW720987:OCW720991 OMS720987:OMS720991 OWO720987:OWO720991 PGK720987:PGK720991 PQG720987:PQG720991 QAC720987:QAC720991 QJY720987:QJY720991 QTU720987:QTU720991 RDQ720987:RDQ720991 RNM720987:RNM720991 RXI720987:RXI720991 SHE720987:SHE720991 SRA720987:SRA720991 TAW720987:TAW720991 TKS720987:TKS720991 TUO720987:TUO720991 UEK720987:UEK720991 UOG720987:UOG720991 UYC720987:UYC720991 VHY720987:VHY720991 VRU720987:VRU720991 WBQ720987:WBQ720991 WLM720987:WLM720991 WVI720987:WVI720991 A786523:A786527 IW786523:IW786527 SS786523:SS786527 ACO786523:ACO786527 AMK786523:AMK786527 AWG786523:AWG786527 BGC786523:BGC786527 BPY786523:BPY786527 BZU786523:BZU786527 CJQ786523:CJQ786527 CTM786523:CTM786527 DDI786523:DDI786527 DNE786523:DNE786527 DXA786523:DXA786527 EGW786523:EGW786527 EQS786523:EQS786527 FAO786523:FAO786527 FKK786523:FKK786527 FUG786523:FUG786527 GEC786523:GEC786527 GNY786523:GNY786527 GXU786523:GXU786527 HHQ786523:HHQ786527 HRM786523:HRM786527 IBI786523:IBI786527 ILE786523:ILE786527 IVA786523:IVA786527 JEW786523:JEW786527 JOS786523:JOS786527 JYO786523:JYO786527 KIK786523:KIK786527 KSG786523:KSG786527 LCC786523:LCC786527 LLY786523:LLY786527 LVU786523:LVU786527 MFQ786523:MFQ786527 MPM786523:MPM786527 MZI786523:MZI786527 NJE786523:NJE786527 NTA786523:NTA786527 OCW786523:OCW786527 OMS786523:OMS786527 OWO786523:OWO786527 PGK786523:PGK786527 PQG786523:PQG786527 QAC786523:QAC786527 QJY786523:QJY786527 QTU786523:QTU786527 RDQ786523:RDQ786527 RNM786523:RNM786527 RXI786523:RXI786527 SHE786523:SHE786527 SRA786523:SRA786527 TAW786523:TAW786527 TKS786523:TKS786527 TUO786523:TUO786527 UEK786523:UEK786527 UOG786523:UOG786527 UYC786523:UYC786527 VHY786523:VHY786527 VRU786523:VRU786527 WBQ786523:WBQ786527 WLM786523:WLM786527 WVI786523:WVI786527 A852059:A852063 IW852059:IW852063 SS852059:SS852063 ACO852059:ACO852063 AMK852059:AMK852063 AWG852059:AWG852063 BGC852059:BGC852063 BPY852059:BPY852063 BZU852059:BZU852063 CJQ852059:CJQ852063 CTM852059:CTM852063 DDI852059:DDI852063 DNE852059:DNE852063 DXA852059:DXA852063 EGW852059:EGW852063 EQS852059:EQS852063 FAO852059:FAO852063 FKK852059:FKK852063 FUG852059:FUG852063 GEC852059:GEC852063 GNY852059:GNY852063 GXU852059:GXU852063 HHQ852059:HHQ852063 HRM852059:HRM852063 IBI852059:IBI852063 ILE852059:ILE852063 IVA852059:IVA852063 JEW852059:JEW852063 JOS852059:JOS852063 JYO852059:JYO852063 KIK852059:KIK852063 KSG852059:KSG852063 LCC852059:LCC852063 LLY852059:LLY852063 LVU852059:LVU852063 MFQ852059:MFQ852063 MPM852059:MPM852063 MZI852059:MZI852063 NJE852059:NJE852063 NTA852059:NTA852063 OCW852059:OCW852063 OMS852059:OMS852063 OWO852059:OWO852063 PGK852059:PGK852063 PQG852059:PQG852063 QAC852059:QAC852063 QJY852059:QJY852063 QTU852059:QTU852063 RDQ852059:RDQ852063 RNM852059:RNM852063 RXI852059:RXI852063 SHE852059:SHE852063 SRA852059:SRA852063 TAW852059:TAW852063 TKS852059:TKS852063 TUO852059:TUO852063 UEK852059:UEK852063 UOG852059:UOG852063 UYC852059:UYC852063 VHY852059:VHY852063 VRU852059:VRU852063 WBQ852059:WBQ852063 WLM852059:WLM852063 WVI852059:WVI852063 A917595:A917599 IW917595:IW917599 SS917595:SS917599 ACO917595:ACO917599 AMK917595:AMK917599 AWG917595:AWG917599 BGC917595:BGC917599 BPY917595:BPY917599 BZU917595:BZU917599 CJQ917595:CJQ917599 CTM917595:CTM917599 DDI917595:DDI917599 DNE917595:DNE917599 DXA917595:DXA917599 EGW917595:EGW917599 EQS917595:EQS917599 FAO917595:FAO917599 FKK917595:FKK917599 FUG917595:FUG917599 GEC917595:GEC917599 GNY917595:GNY917599 GXU917595:GXU917599 HHQ917595:HHQ917599 HRM917595:HRM917599 IBI917595:IBI917599 ILE917595:ILE917599 IVA917595:IVA917599 JEW917595:JEW917599 JOS917595:JOS917599 JYO917595:JYO917599 KIK917595:KIK917599 KSG917595:KSG917599 LCC917595:LCC917599 LLY917595:LLY917599 LVU917595:LVU917599 MFQ917595:MFQ917599 MPM917595:MPM917599 MZI917595:MZI917599 NJE917595:NJE917599 NTA917595:NTA917599 OCW917595:OCW917599 OMS917595:OMS917599 OWO917595:OWO917599 PGK917595:PGK917599 PQG917595:PQG917599 QAC917595:QAC917599 QJY917595:QJY917599 QTU917595:QTU917599 RDQ917595:RDQ917599 RNM917595:RNM917599 RXI917595:RXI917599 SHE917595:SHE917599 SRA917595:SRA917599 TAW917595:TAW917599 TKS917595:TKS917599 TUO917595:TUO917599 UEK917595:UEK917599 UOG917595:UOG917599 UYC917595:UYC917599 VHY917595:VHY917599 VRU917595:VRU917599 WBQ917595:WBQ917599 WLM917595:WLM917599 WVI917595:WVI917599 A983131:A983135 IW983131:IW983135 SS983131:SS983135 ACO983131:ACO983135 AMK983131:AMK983135 AWG983131:AWG983135 BGC983131:BGC983135 BPY983131:BPY983135 BZU983131:BZU983135 CJQ983131:CJQ983135 CTM983131:CTM983135 DDI983131:DDI983135 DNE983131:DNE983135 DXA983131:DXA983135 EGW983131:EGW983135 EQS983131:EQS983135 FAO983131:FAO983135 FKK983131:FKK983135 FUG983131:FUG983135 GEC983131:GEC983135 GNY983131:GNY983135 GXU983131:GXU983135 HHQ983131:HHQ983135 HRM983131:HRM983135 IBI983131:IBI983135 ILE983131:ILE983135 IVA983131:IVA983135 JEW983131:JEW983135 JOS983131:JOS983135 JYO983131:JYO983135 KIK983131:KIK983135 KSG983131:KSG983135 LCC983131:LCC983135 LLY983131:LLY983135 LVU983131:LVU983135 MFQ983131:MFQ983135 MPM983131:MPM983135 MZI983131:MZI983135 NJE983131:NJE983135 NTA983131:NTA983135 OCW983131:OCW983135 OMS983131:OMS983135 OWO983131:OWO983135 PGK983131:PGK983135 PQG983131:PQG983135 QAC983131:QAC983135 QJY983131:QJY983135 QTU983131:QTU983135 RDQ983131:RDQ983135 RNM983131:RNM983135 RXI983131:RXI983135 SHE983131:SHE983135 SRA983131:SRA983135 TAW983131:TAW983135 TKS983131:TKS983135 TUO983131:TUO983135 UEK983131:UEK983135 UOG983131:UOG983135 UYC983131:UYC983135 VHY983131:VHY983135 VRU983131:VRU983135 WBQ983131:WBQ983135 WLM983131:WLM983135 WVI983131:WVI983135 A105:A106 IW105:IW106 SS105:SS106 ACO105:ACO106 AMK105:AMK106 AWG105:AWG106 BGC105:BGC106 BPY105:BPY106 BZU105:BZU106 CJQ105:CJQ106 CTM105:CTM106 DDI105:DDI106 DNE105:DNE106 DXA105:DXA106 EGW105:EGW106 EQS105:EQS106 FAO105:FAO106 FKK105:FKK106 FUG105:FUG106 GEC105:GEC106 GNY105:GNY106 GXU105:GXU106 HHQ105:HHQ106 HRM105:HRM106 IBI105:IBI106 ILE105:ILE106 IVA105:IVA106 JEW105:JEW106 JOS105:JOS106 JYO105:JYO106 KIK105:KIK106 KSG105:KSG106 LCC105:LCC106 LLY105:LLY106 LVU105:LVU106 MFQ105:MFQ106 MPM105:MPM106 MZI105:MZI106 NJE105:NJE106 NTA105:NTA106 OCW105:OCW106 OMS105:OMS106 OWO105:OWO106 PGK105:PGK106 PQG105:PQG106 QAC105:QAC106 QJY105:QJY106 QTU105:QTU106 RDQ105:RDQ106 RNM105:RNM106 RXI105:RXI106 SHE105:SHE106 SRA105:SRA106 TAW105:TAW106 TKS105:TKS106 TUO105:TUO106 UEK105:UEK106 UOG105:UOG106 UYC105:UYC106 VHY105:VHY106 VRU105:VRU106 WBQ105:WBQ106 WLM105:WLM106 WVI105:WVI106 A65641:A65642 IW65641:IW65642 SS65641:SS65642 ACO65641:ACO65642 AMK65641:AMK65642 AWG65641:AWG65642 BGC65641:BGC65642 BPY65641:BPY65642 BZU65641:BZU65642 CJQ65641:CJQ65642 CTM65641:CTM65642 DDI65641:DDI65642 DNE65641:DNE65642 DXA65641:DXA65642 EGW65641:EGW65642 EQS65641:EQS65642 FAO65641:FAO65642 FKK65641:FKK65642 FUG65641:FUG65642 GEC65641:GEC65642 GNY65641:GNY65642 GXU65641:GXU65642 HHQ65641:HHQ65642 HRM65641:HRM65642 IBI65641:IBI65642 ILE65641:ILE65642 IVA65641:IVA65642 JEW65641:JEW65642 JOS65641:JOS65642 JYO65641:JYO65642 KIK65641:KIK65642 KSG65641:KSG65642 LCC65641:LCC65642 LLY65641:LLY65642 LVU65641:LVU65642 MFQ65641:MFQ65642 MPM65641:MPM65642 MZI65641:MZI65642 NJE65641:NJE65642 NTA65641:NTA65642 OCW65641:OCW65642 OMS65641:OMS65642 OWO65641:OWO65642 PGK65641:PGK65642 PQG65641:PQG65642 QAC65641:QAC65642 QJY65641:QJY65642 QTU65641:QTU65642 RDQ65641:RDQ65642 RNM65641:RNM65642 RXI65641:RXI65642 SHE65641:SHE65642 SRA65641:SRA65642 TAW65641:TAW65642 TKS65641:TKS65642 TUO65641:TUO65642 UEK65641:UEK65642 UOG65641:UOG65642 UYC65641:UYC65642 VHY65641:VHY65642 VRU65641:VRU65642 WBQ65641:WBQ65642 WLM65641:WLM65642 WVI65641:WVI65642 A131177:A131178 IW131177:IW131178 SS131177:SS131178 ACO131177:ACO131178 AMK131177:AMK131178 AWG131177:AWG131178 BGC131177:BGC131178 BPY131177:BPY131178 BZU131177:BZU131178 CJQ131177:CJQ131178 CTM131177:CTM131178 DDI131177:DDI131178 DNE131177:DNE131178 DXA131177:DXA131178 EGW131177:EGW131178 EQS131177:EQS131178 FAO131177:FAO131178 FKK131177:FKK131178 FUG131177:FUG131178 GEC131177:GEC131178 GNY131177:GNY131178 GXU131177:GXU131178 HHQ131177:HHQ131178 HRM131177:HRM131178 IBI131177:IBI131178 ILE131177:ILE131178 IVA131177:IVA131178 JEW131177:JEW131178 JOS131177:JOS131178 JYO131177:JYO131178 KIK131177:KIK131178 KSG131177:KSG131178 LCC131177:LCC131178 LLY131177:LLY131178 LVU131177:LVU131178 MFQ131177:MFQ131178 MPM131177:MPM131178 MZI131177:MZI131178 NJE131177:NJE131178 NTA131177:NTA131178 OCW131177:OCW131178 OMS131177:OMS131178 OWO131177:OWO131178 PGK131177:PGK131178 PQG131177:PQG131178 QAC131177:QAC131178 QJY131177:QJY131178 QTU131177:QTU131178 RDQ131177:RDQ131178 RNM131177:RNM131178 RXI131177:RXI131178 SHE131177:SHE131178 SRA131177:SRA131178 TAW131177:TAW131178 TKS131177:TKS131178 TUO131177:TUO131178 UEK131177:UEK131178 UOG131177:UOG131178 UYC131177:UYC131178 VHY131177:VHY131178 VRU131177:VRU131178 WBQ131177:WBQ131178 WLM131177:WLM131178 WVI131177:WVI131178 A196713:A196714 IW196713:IW196714 SS196713:SS196714 ACO196713:ACO196714 AMK196713:AMK196714 AWG196713:AWG196714 BGC196713:BGC196714 BPY196713:BPY196714 BZU196713:BZU196714 CJQ196713:CJQ196714 CTM196713:CTM196714 DDI196713:DDI196714 DNE196713:DNE196714 DXA196713:DXA196714 EGW196713:EGW196714 EQS196713:EQS196714 FAO196713:FAO196714 FKK196713:FKK196714 FUG196713:FUG196714 GEC196713:GEC196714 GNY196713:GNY196714 GXU196713:GXU196714 HHQ196713:HHQ196714 HRM196713:HRM196714 IBI196713:IBI196714 ILE196713:ILE196714 IVA196713:IVA196714 JEW196713:JEW196714 JOS196713:JOS196714 JYO196713:JYO196714 KIK196713:KIK196714 KSG196713:KSG196714 LCC196713:LCC196714 LLY196713:LLY196714 LVU196713:LVU196714 MFQ196713:MFQ196714 MPM196713:MPM196714 MZI196713:MZI196714 NJE196713:NJE196714 NTA196713:NTA196714 OCW196713:OCW196714 OMS196713:OMS196714 OWO196713:OWO196714 PGK196713:PGK196714 PQG196713:PQG196714 QAC196713:QAC196714 QJY196713:QJY196714 QTU196713:QTU196714 RDQ196713:RDQ196714 RNM196713:RNM196714 RXI196713:RXI196714 SHE196713:SHE196714 SRA196713:SRA196714 TAW196713:TAW196714 TKS196713:TKS196714 TUO196713:TUO196714 UEK196713:UEK196714 UOG196713:UOG196714 UYC196713:UYC196714 VHY196713:VHY196714 VRU196713:VRU196714 WBQ196713:WBQ196714 WLM196713:WLM196714 WVI196713:WVI196714 A262249:A262250 IW262249:IW262250 SS262249:SS262250 ACO262249:ACO262250 AMK262249:AMK262250 AWG262249:AWG262250 BGC262249:BGC262250 BPY262249:BPY262250 BZU262249:BZU262250 CJQ262249:CJQ262250 CTM262249:CTM262250 DDI262249:DDI262250 DNE262249:DNE262250 DXA262249:DXA262250 EGW262249:EGW262250 EQS262249:EQS262250 FAO262249:FAO262250 FKK262249:FKK262250 FUG262249:FUG262250 GEC262249:GEC262250 GNY262249:GNY262250 GXU262249:GXU262250 HHQ262249:HHQ262250 HRM262249:HRM262250 IBI262249:IBI262250 ILE262249:ILE262250 IVA262249:IVA262250 JEW262249:JEW262250 JOS262249:JOS262250 JYO262249:JYO262250 KIK262249:KIK262250 KSG262249:KSG262250 LCC262249:LCC262250 LLY262249:LLY262250 LVU262249:LVU262250 MFQ262249:MFQ262250 MPM262249:MPM262250 MZI262249:MZI262250 NJE262249:NJE262250 NTA262249:NTA262250 OCW262249:OCW262250 OMS262249:OMS262250 OWO262249:OWO262250 PGK262249:PGK262250 PQG262249:PQG262250 QAC262249:QAC262250 QJY262249:QJY262250 QTU262249:QTU262250 RDQ262249:RDQ262250 RNM262249:RNM262250 RXI262249:RXI262250 SHE262249:SHE262250 SRA262249:SRA262250 TAW262249:TAW262250 TKS262249:TKS262250 TUO262249:TUO262250 UEK262249:UEK262250 UOG262249:UOG262250 UYC262249:UYC262250 VHY262249:VHY262250 VRU262249:VRU262250 WBQ262249:WBQ262250 WLM262249:WLM262250 WVI262249:WVI262250 A327785:A327786 IW327785:IW327786 SS327785:SS327786 ACO327785:ACO327786 AMK327785:AMK327786 AWG327785:AWG327786 BGC327785:BGC327786 BPY327785:BPY327786 BZU327785:BZU327786 CJQ327785:CJQ327786 CTM327785:CTM327786 DDI327785:DDI327786 DNE327785:DNE327786 DXA327785:DXA327786 EGW327785:EGW327786 EQS327785:EQS327786 FAO327785:FAO327786 FKK327785:FKK327786 FUG327785:FUG327786 GEC327785:GEC327786 GNY327785:GNY327786 GXU327785:GXU327786 HHQ327785:HHQ327786 HRM327785:HRM327786 IBI327785:IBI327786 ILE327785:ILE327786 IVA327785:IVA327786 JEW327785:JEW327786 JOS327785:JOS327786 JYO327785:JYO327786 KIK327785:KIK327786 KSG327785:KSG327786 LCC327785:LCC327786 LLY327785:LLY327786 LVU327785:LVU327786 MFQ327785:MFQ327786 MPM327785:MPM327786 MZI327785:MZI327786 NJE327785:NJE327786 NTA327785:NTA327786 OCW327785:OCW327786 OMS327785:OMS327786 OWO327785:OWO327786 PGK327785:PGK327786 PQG327785:PQG327786 QAC327785:QAC327786 QJY327785:QJY327786 QTU327785:QTU327786 RDQ327785:RDQ327786 RNM327785:RNM327786 RXI327785:RXI327786 SHE327785:SHE327786 SRA327785:SRA327786 TAW327785:TAW327786 TKS327785:TKS327786 TUO327785:TUO327786 UEK327785:UEK327786 UOG327785:UOG327786 UYC327785:UYC327786 VHY327785:VHY327786 VRU327785:VRU327786 WBQ327785:WBQ327786 WLM327785:WLM327786 WVI327785:WVI327786 A393321:A393322 IW393321:IW393322 SS393321:SS393322 ACO393321:ACO393322 AMK393321:AMK393322 AWG393321:AWG393322 BGC393321:BGC393322 BPY393321:BPY393322 BZU393321:BZU393322 CJQ393321:CJQ393322 CTM393321:CTM393322 DDI393321:DDI393322 DNE393321:DNE393322 DXA393321:DXA393322 EGW393321:EGW393322 EQS393321:EQS393322 FAO393321:FAO393322 FKK393321:FKK393322 FUG393321:FUG393322 GEC393321:GEC393322 GNY393321:GNY393322 GXU393321:GXU393322 HHQ393321:HHQ393322 HRM393321:HRM393322 IBI393321:IBI393322 ILE393321:ILE393322 IVA393321:IVA393322 JEW393321:JEW393322 JOS393321:JOS393322 JYO393321:JYO393322 KIK393321:KIK393322 KSG393321:KSG393322 LCC393321:LCC393322 LLY393321:LLY393322 LVU393321:LVU393322 MFQ393321:MFQ393322 MPM393321:MPM393322 MZI393321:MZI393322 NJE393321:NJE393322 NTA393321:NTA393322 OCW393321:OCW393322 OMS393321:OMS393322 OWO393321:OWO393322 PGK393321:PGK393322 PQG393321:PQG393322 QAC393321:QAC393322 QJY393321:QJY393322 QTU393321:QTU393322 RDQ393321:RDQ393322 RNM393321:RNM393322 RXI393321:RXI393322 SHE393321:SHE393322 SRA393321:SRA393322 TAW393321:TAW393322 TKS393321:TKS393322 TUO393321:TUO393322 UEK393321:UEK393322 UOG393321:UOG393322 UYC393321:UYC393322 VHY393321:VHY393322 VRU393321:VRU393322 WBQ393321:WBQ393322 WLM393321:WLM393322 WVI393321:WVI393322 A458857:A458858 IW458857:IW458858 SS458857:SS458858 ACO458857:ACO458858 AMK458857:AMK458858 AWG458857:AWG458858 BGC458857:BGC458858 BPY458857:BPY458858 BZU458857:BZU458858 CJQ458857:CJQ458858 CTM458857:CTM458858 DDI458857:DDI458858 DNE458857:DNE458858 DXA458857:DXA458858 EGW458857:EGW458858 EQS458857:EQS458858 FAO458857:FAO458858 FKK458857:FKK458858 FUG458857:FUG458858 GEC458857:GEC458858 GNY458857:GNY458858 GXU458857:GXU458858 HHQ458857:HHQ458858 HRM458857:HRM458858 IBI458857:IBI458858 ILE458857:ILE458858 IVA458857:IVA458858 JEW458857:JEW458858 JOS458857:JOS458858 JYO458857:JYO458858 KIK458857:KIK458858 KSG458857:KSG458858 LCC458857:LCC458858 LLY458857:LLY458858 LVU458857:LVU458858 MFQ458857:MFQ458858 MPM458857:MPM458858 MZI458857:MZI458858 NJE458857:NJE458858 NTA458857:NTA458858 OCW458857:OCW458858 OMS458857:OMS458858 OWO458857:OWO458858 PGK458857:PGK458858 PQG458857:PQG458858 QAC458857:QAC458858 QJY458857:QJY458858 QTU458857:QTU458858 RDQ458857:RDQ458858 RNM458857:RNM458858 RXI458857:RXI458858 SHE458857:SHE458858 SRA458857:SRA458858 TAW458857:TAW458858 TKS458857:TKS458858 TUO458857:TUO458858 UEK458857:UEK458858 UOG458857:UOG458858 UYC458857:UYC458858 VHY458857:VHY458858 VRU458857:VRU458858 WBQ458857:WBQ458858 WLM458857:WLM458858 WVI458857:WVI458858 A524393:A524394 IW524393:IW524394 SS524393:SS524394 ACO524393:ACO524394 AMK524393:AMK524394 AWG524393:AWG524394 BGC524393:BGC524394 BPY524393:BPY524394 BZU524393:BZU524394 CJQ524393:CJQ524394 CTM524393:CTM524394 DDI524393:DDI524394 DNE524393:DNE524394 DXA524393:DXA524394 EGW524393:EGW524394 EQS524393:EQS524394 FAO524393:FAO524394 FKK524393:FKK524394 FUG524393:FUG524394 GEC524393:GEC524394 GNY524393:GNY524394 GXU524393:GXU524394 HHQ524393:HHQ524394 HRM524393:HRM524394 IBI524393:IBI524394 ILE524393:ILE524394 IVA524393:IVA524394 JEW524393:JEW524394 JOS524393:JOS524394 JYO524393:JYO524394 KIK524393:KIK524394 KSG524393:KSG524394 LCC524393:LCC524394 LLY524393:LLY524394 LVU524393:LVU524394 MFQ524393:MFQ524394 MPM524393:MPM524394 MZI524393:MZI524394 NJE524393:NJE524394 NTA524393:NTA524394 OCW524393:OCW524394 OMS524393:OMS524394 OWO524393:OWO524394 PGK524393:PGK524394 PQG524393:PQG524394 QAC524393:QAC524394 QJY524393:QJY524394 QTU524393:QTU524394 RDQ524393:RDQ524394 RNM524393:RNM524394 RXI524393:RXI524394 SHE524393:SHE524394 SRA524393:SRA524394 TAW524393:TAW524394 TKS524393:TKS524394 TUO524393:TUO524394 UEK524393:UEK524394 UOG524393:UOG524394 UYC524393:UYC524394 VHY524393:VHY524394 VRU524393:VRU524394 WBQ524393:WBQ524394 WLM524393:WLM524394 WVI524393:WVI524394 A589929:A589930 IW589929:IW589930 SS589929:SS589930 ACO589929:ACO589930 AMK589929:AMK589930 AWG589929:AWG589930 BGC589929:BGC589930 BPY589929:BPY589930 BZU589929:BZU589930 CJQ589929:CJQ589930 CTM589929:CTM589930 DDI589929:DDI589930 DNE589929:DNE589930 DXA589929:DXA589930 EGW589929:EGW589930 EQS589929:EQS589930 FAO589929:FAO589930 FKK589929:FKK589930 FUG589929:FUG589930 GEC589929:GEC589930 GNY589929:GNY589930 GXU589929:GXU589930 HHQ589929:HHQ589930 HRM589929:HRM589930 IBI589929:IBI589930 ILE589929:ILE589930 IVA589929:IVA589930 JEW589929:JEW589930 JOS589929:JOS589930 JYO589929:JYO589930 KIK589929:KIK589930 KSG589929:KSG589930 LCC589929:LCC589930 LLY589929:LLY589930 LVU589929:LVU589930 MFQ589929:MFQ589930 MPM589929:MPM589930 MZI589929:MZI589930 NJE589929:NJE589930 NTA589929:NTA589930 OCW589929:OCW589930 OMS589929:OMS589930 OWO589929:OWO589930 PGK589929:PGK589930 PQG589929:PQG589930 QAC589929:QAC589930 QJY589929:QJY589930 QTU589929:QTU589930 RDQ589929:RDQ589930 RNM589929:RNM589930 RXI589929:RXI589930 SHE589929:SHE589930 SRA589929:SRA589930 TAW589929:TAW589930 TKS589929:TKS589930 TUO589929:TUO589930 UEK589929:UEK589930 UOG589929:UOG589930 UYC589929:UYC589930 VHY589929:VHY589930 VRU589929:VRU589930 WBQ589929:WBQ589930 WLM589929:WLM589930 WVI589929:WVI589930 A655465:A655466 IW655465:IW655466 SS655465:SS655466 ACO655465:ACO655466 AMK655465:AMK655466 AWG655465:AWG655466 BGC655465:BGC655466 BPY655465:BPY655466 BZU655465:BZU655466 CJQ655465:CJQ655466 CTM655465:CTM655466 DDI655465:DDI655466 DNE655465:DNE655466 DXA655465:DXA655466 EGW655465:EGW655466 EQS655465:EQS655466 FAO655465:FAO655466 FKK655465:FKK655466 FUG655465:FUG655466 GEC655465:GEC655466 GNY655465:GNY655466 GXU655465:GXU655466 HHQ655465:HHQ655466 HRM655465:HRM655466 IBI655465:IBI655466 ILE655465:ILE655466 IVA655465:IVA655466 JEW655465:JEW655466 JOS655465:JOS655466 JYO655465:JYO655466 KIK655465:KIK655466 KSG655465:KSG655466 LCC655465:LCC655466 LLY655465:LLY655466 LVU655465:LVU655466 MFQ655465:MFQ655466 MPM655465:MPM655466 MZI655465:MZI655466 NJE655465:NJE655466 NTA655465:NTA655466 OCW655465:OCW655466 OMS655465:OMS655466 OWO655465:OWO655466 PGK655465:PGK655466 PQG655465:PQG655466 QAC655465:QAC655466 QJY655465:QJY655466 QTU655465:QTU655466 RDQ655465:RDQ655466 RNM655465:RNM655466 RXI655465:RXI655466 SHE655465:SHE655466 SRA655465:SRA655466 TAW655465:TAW655466 TKS655465:TKS655466 TUO655465:TUO655466 UEK655465:UEK655466 UOG655465:UOG655466 UYC655465:UYC655466 VHY655465:VHY655466 VRU655465:VRU655466 WBQ655465:WBQ655466 WLM655465:WLM655466 WVI655465:WVI655466 A721001:A721002 IW721001:IW721002 SS721001:SS721002 ACO721001:ACO721002 AMK721001:AMK721002 AWG721001:AWG721002 BGC721001:BGC721002 BPY721001:BPY721002 BZU721001:BZU721002 CJQ721001:CJQ721002 CTM721001:CTM721002 DDI721001:DDI721002 DNE721001:DNE721002 DXA721001:DXA721002 EGW721001:EGW721002 EQS721001:EQS721002 FAO721001:FAO721002 FKK721001:FKK721002 FUG721001:FUG721002 GEC721001:GEC721002 GNY721001:GNY721002 GXU721001:GXU721002 HHQ721001:HHQ721002 HRM721001:HRM721002 IBI721001:IBI721002 ILE721001:ILE721002 IVA721001:IVA721002 JEW721001:JEW721002 JOS721001:JOS721002 JYO721001:JYO721002 KIK721001:KIK721002 KSG721001:KSG721002 LCC721001:LCC721002 LLY721001:LLY721002 LVU721001:LVU721002 MFQ721001:MFQ721002 MPM721001:MPM721002 MZI721001:MZI721002 NJE721001:NJE721002 NTA721001:NTA721002 OCW721001:OCW721002 OMS721001:OMS721002 OWO721001:OWO721002 PGK721001:PGK721002 PQG721001:PQG721002 QAC721001:QAC721002 QJY721001:QJY721002 QTU721001:QTU721002 RDQ721001:RDQ721002 RNM721001:RNM721002 RXI721001:RXI721002 SHE721001:SHE721002 SRA721001:SRA721002 TAW721001:TAW721002 TKS721001:TKS721002 TUO721001:TUO721002 UEK721001:UEK721002 UOG721001:UOG721002 UYC721001:UYC721002 VHY721001:VHY721002 VRU721001:VRU721002 WBQ721001:WBQ721002 WLM721001:WLM721002 WVI721001:WVI721002 A786537:A786538 IW786537:IW786538 SS786537:SS786538 ACO786537:ACO786538 AMK786537:AMK786538 AWG786537:AWG786538 BGC786537:BGC786538 BPY786537:BPY786538 BZU786537:BZU786538 CJQ786537:CJQ786538 CTM786537:CTM786538 DDI786537:DDI786538 DNE786537:DNE786538 DXA786537:DXA786538 EGW786537:EGW786538 EQS786537:EQS786538 FAO786537:FAO786538 FKK786537:FKK786538 FUG786537:FUG786538 GEC786537:GEC786538 GNY786537:GNY786538 GXU786537:GXU786538 HHQ786537:HHQ786538 HRM786537:HRM786538 IBI786537:IBI786538 ILE786537:ILE786538 IVA786537:IVA786538 JEW786537:JEW786538 JOS786537:JOS786538 JYO786537:JYO786538 KIK786537:KIK786538 KSG786537:KSG786538 LCC786537:LCC786538 LLY786537:LLY786538 LVU786537:LVU786538 MFQ786537:MFQ786538 MPM786537:MPM786538 MZI786537:MZI786538 NJE786537:NJE786538 NTA786537:NTA786538 OCW786537:OCW786538 OMS786537:OMS786538 OWO786537:OWO786538 PGK786537:PGK786538 PQG786537:PQG786538 QAC786537:QAC786538 QJY786537:QJY786538 QTU786537:QTU786538 RDQ786537:RDQ786538 RNM786537:RNM786538 RXI786537:RXI786538 SHE786537:SHE786538 SRA786537:SRA786538 TAW786537:TAW786538 TKS786537:TKS786538 TUO786537:TUO786538 UEK786537:UEK786538 UOG786537:UOG786538 UYC786537:UYC786538 VHY786537:VHY786538 VRU786537:VRU786538 WBQ786537:WBQ786538 WLM786537:WLM786538 WVI786537:WVI786538 A852073:A852074 IW852073:IW852074 SS852073:SS852074 ACO852073:ACO852074 AMK852073:AMK852074 AWG852073:AWG852074 BGC852073:BGC852074 BPY852073:BPY852074 BZU852073:BZU852074 CJQ852073:CJQ852074 CTM852073:CTM852074 DDI852073:DDI852074 DNE852073:DNE852074 DXA852073:DXA852074 EGW852073:EGW852074 EQS852073:EQS852074 FAO852073:FAO852074 FKK852073:FKK852074 FUG852073:FUG852074 GEC852073:GEC852074 GNY852073:GNY852074 GXU852073:GXU852074 HHQ852073:HHQ852074 HRM852073:HRM852074 IBI852073:IBI852074 ILE852073:ILE852074 IVA852073:IVA852074 JEW852073:JEW852074 JOS852073:JOS852074 JYO852073:JYO852074 KIK852073:KIK852074 KSG852073:KSG852074 LCC852073:LCC852074 LLY852073:LLY852074 LVU852073:LVU852074 MFQ852073:MFQ852074 MPM852073:MPM852074 MZI852073:MZI852074 NJE852073:NJE852074 NTA852073:NTA852074 OCW852073:OCW852074 OMS852073:OMS852074 OWO852073:OWO852074 PGK852073:PGK852074 PQG852073:PQG852074 QAC852073:QAC852074 QJY852073:QJY852074 QTU852073:QTU852074 RDQ852073:RDQ852074 RNM852073:RNM852074 RXI852073:RXI852074 SHE852073:SHE852074 SRA852073:SRA852074 TAW852073:TAW852074 TKS852073:TKS852074 TUO852073:TUO852074 UEK852073:UEK852074 UOG852073:UOG852074 UYC852073:UYC852074 VHY852073:VHY852074 VRU852073:VRU852074 WBQ852073:WBQ852074 WLM852073:WLM852074 WVI852073:WVI852074 A917609:A917610 IW917609:IW917610 SS917609:SS917610 ACO917609:ACO917610 AMK917609:AMK917610 AWG917609:AWG917610 BGC917609:BGC917610 BPY917609:BPY917610 BZU917609:BZU917610 CJQ917609:CJQ917610 CTM917609:CTM917610 DDI917609:DDI917610 DNE917609:DNE917610 DXA917609:DXA917610 EGW917609:EGW917610 EQS917609:EQS917610 FAO917609:FAO917610 FKK917609:FKK917610 FUG917609:FUG917610 GEC917609:GEC917610 GNY917609:GNY917610 GXU917609:GXU917610 HHQ917609:HHQ917610 HRM917609:HRM917610 IBI917609:IBI917610 ILE917609:ILE917610 IVA917609:IVA917610 JEW917609:JEW917610 JOS917609:JOS917610 JYO917609:JYO917610 KIK917609:KIK917610 KSG917609:KSG917610 LCC917609:LCC917610 LLY917609:LLY917610 LVU917609:LVU917610 MFQ917609:MFQ917610 MPM917609:MPM917610 MZI917609:MZI917610 NJE917609:NJE917610 NTA917609:NTA917610 OCW917609:OCW917610 OMS917609:OMS917610 OWO917609:OWO917610 PGK917609:PGK917610 PQG917609:PQG917610 QAC917609:QAC917610 QJY917609:QJY917610 QTU917609:QTU917610 RDQ917609:RDQ917610 RNM917609:RNM917610 RXI917609:RXI917610 SHE917609:SHE917610 SRA917609:SRA917610 TAW917609:TAW917610 TKS917609:TKS917610 TUO917609:TUO917610 UEK917609:UEK917610 UOG917609:UOG917610 UYC917609:UYC917610 VHY917609:VHY917610 VRU917609:VRU917610 WBQ917609:WBQ917610 WLM917609:WLM917610 WVI917609:WVI917610 A983145:A983146 IW983145:IW983146 SS983145:SS983146 ACO983145:ACO983146 AMK983145:AMK983146 AWG983145:AWG983146 BGC983145:BGC983146 BPY983145:BPY983146 BZU983145:BZU983146 CJQ983145:CJQ983146 CTM983145:CTM983146 DDI983145:DDI983146 DNE983145:DNE983146 DXA983145:DXA983146 EGW983145:EGW983146 EQS983145:EQS983146 FAO983145:FAO983146 FKK983145:FKK983146 FUG983145:FUG983146 GEC983145:GEC983146 GNY983145:GNY983146 GXU983145:GXU983146 HHQ983145:HHQ983146 HRM983145:HRM983146 IBI983145:IBI983146 ILE983145:ILE983146 IVA983145:IVA983146 JEW983145:JEW983146 JOS983145:JOS983146 JYO983145:JYO983146 KIK983145:KIK983146 KSG983145:KSG983146 LCC983145:LCC983146 LLY983145:LLY983146 LVU983145:LVU983146 MFQ983145:MFQ983146 MPM983145:MPM983146 MZI983145:MZI983146 NJE983145:NJE983146 NTA983145:NTA983146 OCW983145:OCW983146 OMS983145:OMS983146 OWO983145:OWO983146 PGK983145:PGK983146 PQG983145:PQG983146 QAC983145:QAC983146 QJY983145:QJY983146 QTU983145:QTU983146 RDQ983145:RDQ983146 RNM983145:RNM983146 RXI983145:RXI983146 SHE983145:SHE983146 SRA983145:SRA983146 TAW983145:TAW983146 TKS983145:TKS983146 TUO983145:TUO983146 UEK983145:UEK983146 UOG983145:UOG983146 UYC983145:UYC983146 VHY983145:VHY983146 VRU983145:VRU983146 WBQ983145:WBQ983146 WLM983145:WLM983146 WVI983145:WVI983146 A102:A103 IW102:IW103 SS102:SS103 ACO102:ACO103 AMK102:AMK103 AWG102:AWG103 BGC102:BGC103 BPY102:BPY103 BZU102:BZU103 CJQ102:CJQ103 CTM102:CTM103 DDI102:DDI103 DNE102:DNE103 DXA102:DXA103 EGW102:EGW103 EQS102:EQS103 FAO102:FAO103 FKK102:FKK103 FUG102:FUG103 GEC102:GEC103 GNY102:GNY103 GXU102:GXU103 HHQ102:HHQ103 HRM102:HRM103 IBI102:IBI103 ILE102:ILE103 IVA102:IVA103 JEW102:JEW103 JOS102:JOS103 JYO102:JYO103 KIK102:KIK103 KSG102:KSG103 LCC102:LCC103 LLY102:LLY103 LVU102:LVU103 MFQ102:MFQ103 MPM102:MPM103 MZI102:MZI103 NJE102:NJE103 NTA102:NTA103 OCW102:OCW103 OMS102:OMS103 OWO102:OWO103 PGK102:PGK103 PQG102:PQG103 QAC102:QAC103 QJY102:QJY103 QTU102:QTU103 RDQ102:RDQ103 RNM102:RNM103 RXI102:RXI103 SHE102:SHE103 SRA102:SRA103 TAW102:TAW103 TKS102:TKS103 TUO102:TUO103 UEK102:UEK103 UOG102:UOG103 UYC102:UYC103 VHY102:VHY103 VRU102:VRU103 WBQ102:WBQ103 WLM102:WLM103 WVI102:WVI103 A65638:A65639 IW65638:IW65639 SS65638:SS65639 ACO65638:ACO65639 AMK65638:AMK65639 AWG65638:AWG65639 BGC65638:BGC65639 BPY65638:BPY65639 BZU65638:BZU65639 CJQ65638:CJQ65639 CTM65638:CTM65639 DDI65638:DDI65639 DNE65638:DNE65639 DXA65638:DXA65639 EGW65638:EGW65639 EQS65638:EQS65639 FAO65638:FAO65639 FKK65638:FKK65639 FUG65638:FUG65639 GEC65638:GEC65639 GNY65638:GNY65639 GXU65638:GXU65639 HHQ65638:HHQ65639 HRM65638:HRM65639 IBI65638:IBI65639 ILE65638:ILE65639 IVA65638:IVA65639 JEW65638:JEW65639 JOS65638:JOS65639 JYO65638:JYO65639 KIK65638:KIK65639 KSG65638:KSG65639 LCC65638:LCC65639 LLY65638:LLY65639 LVU65638:LVU65639 MFQ65638:MFQ65639 MPM65638:MPM65639 MZI65638:MZI65639 NJE65638:NJE65639 NTA65638:NTA65639 OCW65638:OCW65639 OMS65638:OMS65639 OWO65638:OWO65639 PGK65638:PGK65639 PQG65638:PQG65639 QAC65638:QAC65639 QJY65638:QJY65639 QTU65638:QTU65639 RDQ65638:RDQ65639 RNM65638:RNM65639 RXI65638:RXI65639 SHE65638:SHE65639 SRA65638:SRA65639 TAW65638:TAW65639 TKS65638:TKS65639 TUO65638:TUO65639 UEK65638:UEK65639 UOG65638:UOG65639 UYC65638:UYC65639 VHY65638:VHY65639 VRU65638:VRU65639 WBQ65638:WBQ65639 WLM65638:WLM65639 WVI65638:WVI65639 A131174:A131175 IW131174:IW131175 SS131174:SS131175 ACO131174:ACO131175 AMK131174:AMK131175 AWG131174:AWG131175 BGC131174:BGC131175 BPY131174:BPY131175 BZU131174:BZU131175 CJQ131174:CJQ131175 CTM131174:CTM131175 DDI131174:DDI131175 DNE131174:DNE131175 DXA131174:DXA131175 EGW131174:EGW131175 EQS131174:EQS131175 FAO131174:FAO131175 FKK131174:FKK131175 FUG131174:FUG131175 GEC131174:GEC131175 GNY131174:GNY131175 GXU131174:GXU131175 HHQ131174:HHQ131175 HRM131174:HRM131175 IBI131174:IBI131175 ILE131174:ILE131175 IVA131174:IVA131175 JEW131174:JEW131175 JOS131174:JOS131175 JYO131174:JYO131175 KIK131174:KIK131175 KSG131174:KSG131175 LCC131174:LCC131175 LLY131174:LLY131175 LVU131174:LVU131175 MFQ131174:MFQ131175 MPM131174:MPM131175 MZI131174:MZI131175 NJE131174:NJE131175 NTA131174:NTA131175 OCW131174:OCW131175 OMS131174:OMS131175 OWO131174:OWO131175 PGK131174:PGK131175 PQG131174:PQG131175 QAC131174:QAC131175 QJY131174:QJY131175 QTU131174:QTU131175 RDQ131174:RDQ131175 RNM131174:RNM131175 RXI131174:RXI131175 SHE131174:SHE131175 SRA131174:SRA131175 TAW131174:TAW131175 TKS131174:TKS131175 TUO131174:TUO131175 UEK131174:UEK131175 UOG131174:UOG131175 UYC131174:UYC131175 VHY131174:VHY131175 VRU131174:VRU131175 WBQ131174:WBQ131175 WLM131174:WLM131175 WVI131174:WVI131175 A196710:A196711 IW196710:IW196711 SS196710:SS196711 ACO196710:ACO196711 AMK196710:AMK196711 AWG196710:AWG196711 BGC196710:BGC196711 BPY196710:BPY196711 BZU196710:BZU196711 CJQ196710:CJQ196711 CTM196710:CTM196711 DDI196710:DDI196711 DNE196710:DNE196711 DXA196710:DXA196711 EGW196710:EGW196711 EQS196710:EQS196711 FAO196710:FAO196711 FKK196710:FKK196711 FUG196710:FUG196711 GEC196710:GEC196711 GNY196710:GNY196711 GXU196710:GXU196711 HHQ196710:HHQ196711 HRM196710:HRM196711 IBI196710:IBI196711 ILE196710:ILE196711 IVA196710:IVA196711 JEW196710:JEW196711 JOS196710:JOS196711 JYO196710:JYO196711 KIK196710:KIK196711 KSG196710:KSG196711 LCC196710:LCC196711 LLY196710:LLY196711 LVU196710:LVU196711 MFQ196710:MFQ196711 MPM196710:MPM196711 MZI196710:MZI196711 NJE196710:NJE196711 NTA196710:NTA196711 OCW196710:OCW196711 OMS196710:OMS196711 OWO196710:OWO196711 PGK196710:PGK196711 PQG196710:PQG196711 QAC196710:QAC196711 QJY196710:QJY196711 QTU196710:QTU196711 RDQ196710:RDQ196711 RNM196710:RNM196711 RXI196710:RXI196711 SHE196710:SHE196711 SRA196710:SRA196711 TAW196710:TAW196711 TKS196710:TKS196711 TUO196710:TUO196711 UEK196710:UEK196711 UOG196710:UOG196711 UYC196710:UYC196711 VHY196710:VHY196711 VRU196710:VRU196711 WBQ196710:WBQ196711 WLM196710:WLM196711 WVI196710:WVI196711 A262246:A262247 IW262246:IW262247 SS262246:SS262247 ACO262246:ACO262247 AMK262246:AMK262247 AWG262246:AWG262247 BGC262246:BGC262247 BPY262246:BPY262247 BZU262246:BZU262247 CJQ262246:CJQ262247 CTM262246:CTM262247 DDI262246:DDI262247 DNE262246:DNE262247 DXA262246:DXA262247 EGW262246:EGW262247 EQS262246:EQS262247 FAO262246:FAO262247 FKK262246:FKK262247 FUG262246:FUG262247 GEC262246:GEC262247 GNY262246:GNY262247 GXU262246:GXU262247 HHQ262246:HHQ262247 HRM262246:HRM262247 IBI262246:IBI262247 ILE262246:ILE262247 IVA262246:IVA262247 JEW262246:JEW262247 JOS262246:JOS262247 JYO262246:JYO262247 KIK262246:KIK262247 KSG262246:KSG262247 LCC262246:LCC262247 LLY262246:LLY262247 LVU262246:LVU262247 MFQ262246:MFQ262247 MPM262246:MPM262247 MZI262246:MZI262247 NJE262246:NJE262247 NTA262246:NTA262247 OCW262246:OCW262247 OMS262246:OMS262247 OWO262246:OWO262247 PGK262246:PGK262247 PQG262246:PQG262247 QAC262246:QAC262247 QJY262246:QJY262247 QTU262246:QTU262247 RDQ262246:RDQ262247 RNM262246:RNM262247 RXI262246:RXI262247 SHE262246:SHE262247 SRA262246:SRA262247 TAW262246:TAW262247 TKS262246:TKS262247 TUO262246:TUO262247 UEK262246:UEK262247 UOG262246:UOG262247 UYC262246:UYC262247 VHY262246:VHY262247 VRU262246:VRU262247 WBQ262246:WBQ262247 WLM262246:WLM262247 WVI262246:WVI262247 A327782:A327783 IW327782:IW327783 SS327782:SS327783 ACO327782:ACO327783 AMK327782:AMK327783 AWG327782:AWG327783 BGC327782:BGC327783 BPY327782:BPY327783 BZU327782:BZU327783 CJQ327782:CJQ327783 CTM327782:CTM327783 DDI327782:DDI327783 DNE327782:DNE327783 DXA327782:DXA327783 EGW327782:EGW327783 EQS327782:EQS327783 FAO327782:FAO327783 FKK327782:FKK327783 FUG327782:FUG327783 GEC327782:GEC327783 GNY327782:GNY327783 GXU327782:GXU327783 HHQ327782:HHQ327783 HRM327782:HRM327783 IBI327782:IBI327783 ILE327782:ILE327783 IVA327782:IVA327783 JEW327782:JEW327783 JOS327782:JOS327783 JYO327782:JYO327783 KIK327782:KIK327783 KSG327782:KSG327783 LCC327782:LCC327783 LLY327782:LLY327783 LVU327782:LVU327783 MFQ327782:MFQ327783 MPM327782:MPM327783 MZI327782:MZI327783 NJE327782:NJE327783 NTA327782:NTA327783 OCW327782:OCW327783 OMS327782:OMS327783 OWO327782:OWO327783 PGK327782:PGK327783 PQG327782:PQG327783 QAC327782:QAC327783 QJY327782:QJY327783 QTU327782:QTU327783 RDQ327782:RDQ327783 RNM327782:RNM327783 RXI327782:RXI327783 SHE327782:SHE327783 SRA327782:SRA327783 TAW327782:TAW327783 TKS327782:TKS327783 TUO327782:TUO327783 UEK327782:UEK327783 UOG327782:UOG327783 UYC327782:UYC327783 VHY327782:VHY327783 VRU327782:VRU327783 WBQ327782:WBQ327783 WLM327782:WLM327783 WVI327782:WVI327783 A393318:A393319 IW393318:IW393319 SS393318:SS393319 ACO393318:ACO393319 AMK393318:AMK393319 AWG393318:AWG393319 BGC393318:BGC393319 BPY393318:BPY393319 BZU393318:BZU393319 CJQ393318:CJQ393319 CTM393318:CTM393319 DDI393318:DDI393319 DNE393318:DNE393319 DXA393318:DXA393319 EGW393318:EGW393319 EQS393318:EQS393319 FAO393318:FAO393319 FKK393318:FKK393319 FUG393318:FUG393319 GEC393318:GEC393319 GNY393318:GNY393319 GXU393318:GXU393319 HHQ393318:HHQ393319 HRM393318:HRM393319 IBI393318:IBI393319 ILE393318:ILE393319 IVA393318:IVA393319 JEW393318:JEW393319 JOS393318:JOS393319 JYO393318:JYO393319 KIK393318:KIK393319 KSG393318:KSG393319 LCC393318:LCC393319 LLY393318:LLY393319 LVU393318:LVU393319 MFQ393318:MFQ393319 MPM393318:MPM393319 MZI393318:MZI393319 NJE393318:NJE393319 NTA393318:NTA393319 OCW393318:OCW393319 OMS393318:OMS393319 OWO393318:OWO393319 PGK393318:PGK393319 PQG393318:PQG393319 QAC393318:QAC393319 QJY393318:QJY393319 QTU393318:QTU393319 RDQ393318:RDQ393319 RNM393318:RNM393319 RXI393318:RXI393319 SHE393318:SHE393319 SRA393318:SRA393319 TAW393318:TAW393319 TKS393318:TKS393319 TUO393318:TUO393319 UEK393318:UEK393319 UOG393318:UOG393319 UYC393318:UYC393319 VHY393318:VHY393319 VRU393318:VRU393319 WBQ393318:WBQ393319 WLM393318:WLM393319 WVI393318:WVI393319 A458854:A458855 IW458854:IW458855 SS458854:SS458855 ACO458854:ACO458855 AMK458854:AMK458855 AWG458854:AWG458855 BGC458854:BGC458855 BPY458854:BPY458855 BZU458854:BZU458855 CJQ458854:CJQ458855 CTM458854:CTM458855 DDI458854:DDI458855 DNE458854:DNE458855 DXA458854:DXA458855 EGW458854:EGW458855 EQS458854:EQS458855 FAO458854:FAO458855 FKK458854:FKK458855 FUG458854:FUG458855 GEC458854:GEC458855 GNY458854:GNY458855 GXU458854:GXU458855 HHQ458854:HHQ458855 HRM458854:HRM458855 IBI458854:IBI458855 ILE458854:ILE458855 IVA458854:IVA458855 JEW458854:JEW458855 JOS458854:JOS458855 JYO458854:JYO458855 KIK458854:KIK458855 KSG458854:KSG458855 LCC458854:LCC458855 LLY458854:LLY458855 LVU458854:LVU458855 MFQ458854:MFQ458855 MPM458854:MPM458855 MZI458854:MZI458855 NJE458854:NJE458855 NTA458854:NTA458855 OCW458854:OCW458855 OMS458854:OMS458855 OWO458854:OWO458855 PGK458854:PGK458855 PQG458854:PQG458855 QAC458854:QAC458855 QJY458854:QJY458855 QTU458854:QTU458855 RDQ458854:RDQ458855 RNM458854:RNM458855 RXI458854:RXI458855 SHE458854:SHE458855 SRA458854:SRA458855 TAW458854:TAW458855 TKS458854:TKS458855 TUO458854:TUO458855 UEK458854:UEK458855 UOG458854:UOG458855 UYC458854:UYC458855 VHY458854:VHY458855 VRU458854:VRU458855 WBQ458854:WBQ458855 WLM458854:WLM458855 WVI458854:WVI458855 A524390:A524391 IW524390:IW524391 SS524390:SS524391 ACO524390:ACO524391 AMK524390:AMK524391 AWG524390:AWG524391 BGC524390:BGC524391 BPY524390:BPY524391 BZU524390:BZU524391 CJQ524390:CJQ524391 CTM524390:CTM524391 DDI524390:DDI524391 DNE524390:DNE524391 DXA524390:DXA524391 EGW524390:EGW524391 EQS524390:EQS524391 FAO524390:FAO524391 FKK524390:FKK524391 FUG524390:FUG524391 GEC524390:GEC524391 GNY524390:GNY524391 GXU524390:GXU524391 HHQ524390:HHQ524391 HRM524390:HRM524391 IBI524390:IBI524391 ILE524390:ILE524391 IVA524390:IVA524391 JEW524390:JEW524391 JOS524390:JOS524391 JYO524390:JYO524391 KIK524390:KIK524391 KSG524390:KSG524391 LCC524390:LCC524391 LLY524390:LLY524391 LVU524390:LVU524391 MFQ524390:MFQ524391 MPM524390:MPM524391 MZI524390:MZI524391 NJE524390:NJE524391 NTA524390:NTA524391 OCW524390:OCW524391 OMS524390:OMS524391 OWO524390:OWO524391 PGK524390:PGK524391 PQG524390:PQG524391 QAC524390:QAC524391 QJY524390:QJY524391 QTU524390:QTU524391 RDQ524390:RDQ524391 RNM524390:RNM524391 RXI524390:RXI524391 SHE524390:SHE524391 SRA524390:SRA524391 TAW524390:TAW524391 TKS524390:TKS524391 TUO524390:TUO524391 UEK524390:UEK524391 UOG524390:UOG524391 UYC524390:UYC524391 VHY524390:VHY524391 VRU524390:VRU524391 WBQ524390:WBQ524391 WLM524390:WLM524391 WVI524390:WVI524391 A589926:A589927 IW589926:IW589927 SS589926:SS589927 ACO589926:ACO589927 AMK589926:AMK589927 AWG589926:AWG589927 BGC589926:BGC589927 BPY589926:BPY589927 BZU589926:BZU589927 CJQ589926:CJQ589927 CTM589926:CTM589927 DDI589926:DDI589927 DNE589926:DNE589927 DXA589926:DXA589927 EGW589926:EGW589927 EQS589926:EQS589927 FAO589926:FAO589927 FKK589926:FKK589927 FUG589926:FUG589927 GEC589926:GEC589927 GNY589926:GNY589927 GXU589926:GXU589927 HHQ589926:HHQ589927 HRM589926:HRM589927 IBI589926:IBI589927 ILE589926:ILE589927 IVA589926:IVA589927 JEW589926:JEW589927 JOS589926:JOS589927 JYO589926:JYO589927 KIK589926:KIK589927 KSG589926:KSG589927 LCC589926:LCC589927 LLY589926:LLY589927 LVU589926:LVU589927 MFQ589926:MFQ589927 MPM589926:MPM589927 MZI589926:MZI589927 NJE589926:NJE589927 NTA589926:NTA589927 OCW589926:OCW589927 OMS589926:OMS589927 OWO589926:OWO589927 PGK589926:PGK589927 PQG589926:PQG589927 QAC589926:QAC589927 QJY589926:QJY589927 QTU589926:QTU589927 RDQ589926:RDQ589927 RNM589926:RNM589927 RXI589926:RXI589927 SHE589926:SHE589927 SRA589926:SRA589927 TAW589926:TAW589927 TKS589926:TKS589927 TUO589926:TUO589927 UEK589926:UEK589927 UOG589926:UOG589927 UYC589926:UYC589927 VHY589926:VHY589927 VRU589926:VRU589927 WBQ589926:WBQ589927 WLM589926:WLM589927 WVI589926:WVI589927 A655462:A655463 IW655462:IW655463 SS655462:SS655463 ACO655462:ACO655463 AMK655462:AMK655463 AWG655462:AWG655463 BGC655462:BGC655463 BPY655462:BPY655463 BZU655462:BZU655463 CJQ655462:CJQ655463 CTM655462:CTM655463 DDI655462:DDI655463 DNE655462:DNE655463 DXA655462:DXA655463 EGW655462:EGW655463 EQS655462:EQS655463 FAO655462:FAO655463 FKK655462:FKK655463 FUG655462:FUG655463 GEC655462:GEC655463 GNY655462:GNY655463 GXU655462:GXU655463 HHQ655462:HHQ655463 HRM655462:HRM655463 IBI655462:IBI655463 ILE655462:ILE655463 IVA655462:IVA655463 JEW655462:JEW655463 JOS655462:JOS655463 JYO655462:JYO655463 KIK655462:KIK655463 KSG655462:KSG655463 LCC655462:LCC655463 LLY655462:LLY655463 LVU655462:LVU655463 MFQ655462:MFQ655463 MPM655462:MPM655463 MZI655462:MZI655463 NJE655462:NJE655463 NTA655462:NTA655463 OCW655462:OCW655463 OMS655462:OMS655463 OWO655462:OWO655463 PGK655462:PGK655463 PQG655462:PQG655463 QAC655462:QAC655463 QJY655462:QJY655463 QTU655462:QTU655463 RDQ655462:RDQ655463 RNM655462:RNM655463 RXI655462:RXI655463 SHE655462:SHE655463 SRA655462:SRA655463 TAW655462:TAW655463 TKS655462:TKS655463 TUO655462:TUO655463 UEK655462:UEK655463 UOG655462:UOG655463 UYC655462:UYC655463 VHY655462:VHY655463 VRU655462:VRU655463 WBQ655462:WBQ655463 WLM655462:WLM655463 WVI655462:WVI655463 A720998:A720999 IW720998:IW720999 SS720998:SS720999 ACO720998:ACO720999 AMK720998:AMK720999 AWG720998:AWG720999 BGC720998:BGC720999 BPY720998:BPY720999 BZU720998:BZU720999 CJQ720998:CJQ720999 CTM720998:CTM720999 DDI720998:DDI720999 DNE720998:DNE720999 DXA720998:DXA720999 EGW720998:EGW720999 EQS720998:EQS720999 FAO720998:FAO720999 FKK720998:FKK720999 FUG720998:FUG720999 GEC720998:GEC720999 GNY720998:GNY720999 GXU720998:GXU720999 HHQ720998:HHQ720999 HRM720998:HRM720999 IBI720998:IBI720999 ILE720998:ILE720999 IVA720998:IVA720999 JEW720998:JEW720999 JOS720998:JOS720999 JYO720998:JYO720999 KIK720998:KIK720999 KSG720998:KSG720999 LCC720998:LCC720999 LLY720998:LLY720999 LVU720998:LVU720999 MFQ720998:MFQ720999 MPM720998:MPM720999 MZI720998:MZI720999 NJE720998:NJE720999 NTA720998:NTA720999 OCW720998:OCW720999 OMS720998:OMS720999 OWO720998:OWO720999 PGK720998:PGK720999 PQG720998:PQG720999 QAC720998:QAC720999 QJY720998:QJY720999 QTU720998:QTU720999 RDQ720998:RDQ720999 RNM720998:RNM720999 RXI720998:RXI720999 SHE720998:SHE720999 SRA720998:SRA720999 TAW720998:TAW720999 TKS720998:TKS720999 TUO720998:TUO720999 UEK720998:UEK720999 UOG720998:UOG720999 UYC720998:UYC720999 VHY720998:VHY720999 VRU720998:VRU720999 WBQ720998:WBQ720999 WLM720998:WLM720999 WVI720998:WVI720999 A786534:A786535 IW786534:IW786535 SS786534:SS786535 ACO786534:ACO786535 AMK786534:AMK786535 AWG786534:AWG786535 BGC786534:BGC786535 BPY786534:BPY786535 BZU786534:BZU786535 CJQ786534:CJQ786535 CTM786534:CTM786535 DDI786534:DDI786535 DNE786534:DNE786535 DXA786534:DXA786535 EGW786534:EGW786535 EQS786534:EQS786535 FAO786534:FAO786535 FKK786534:FKK786535 FUG786534:FUG786535 GEC786534:GEC786535 GNY786534:GNY786535 GXU786534:GXU786535 HHQ786534:HHQ786535 HRM786534:HRM786535 IBI786534:IBI786535 ILE786534:ILE786535 IVA786534:IVA786535 JEW786534:JEW786535 JOS786534:JOS786535 JYO786534:JYO786535 KIK786534:KIK786535 KSG786534:KSG786535 LCC786534:LCC786535 LLY786534:LLY786535 LVU786534:LVU786535 MFQ786534:MFQ786535 MPM786534:MPM786535 MZI786534:MZI786535 NJE786534:NJE786535 NTA786534:NTA786535 OCW786534:OCW786535 OMS786534:OMS786535 OWO786534:OWO786535 PGK786534:PGK786535 PQG786534:PQG786535 QAC786534:QAC786535 QJY786534:QJY786535 QTU786534:QTU786535 RDQ786534:RDQ786535 RNM786534:RNM786535 RXI786534:RXI786535 SHE786534:SHE786535 SRA786534:SRA786535 TAW786534:TAW786535 TKS786534:TKS786535 TUO786534:TUO786535 UEK786534:UEK786535 UOG786534:UOG786535 UYC786534:UYC786535 VHY786534:VHY786535 VRU786534:VRU786535 WBQ786534:WBQ786535 WLM786534:WLM786535 WVI786534:WVI786535 A852070:A852071 IW852070:IW852071 SS852070:SS852071 ACO852070:ACO852071 AMK852070:AMK852071 AWG852070:AWG852071 BGC852070:BGC852071 BPY852070:BPY852071 BZU852070:BZU852071 CJQ852070:CJQ852071 CTM852070:CTM852071 DDI852070:DDI852071 DNE852070:DNE852071 DXA852070:DXA852071 EGW852070:EGW852071 EQS852070:EQS852071 FAO852070:FAO852071 FKK852070:FKK852071 FUG852070:FUG852071 GEC852070:GEC852071 GNY852070:GNY852071 GXU852070:GXU852071 HHQ852070:HHQ852071 HRM852070:HRM852071 IBI852070:IBI852071 ILE852070:ILE852071 IVA852070:IVA852071 JEW852070:JEW852071 JOS852070:JOS852071 JYO852070:JYO852071 KIK852070:KIK852071 KSG852070:KSG852071 LCC852070:LCC852071 LLY852070:LLY852071 LVU852070:LVU852071 MFQ852070:MFQ852071 MPM852070:MPM852071 MZI852070:MZI852071 NJE852070:NJE852071 NTA852070:NTA852071 OCW852070:OCW852071 OMS852070:OMS852071 OWO852070:OWO852071 PGK852070:PGK852071 PQG852070:PQG852071 QAC852070:QAC852071 QJY852070:QJY852071 QTU852070:QTU852071 RDQ852070:RDQ852071 RNM852070:RNM852071 RXI852070:RXI852071 SHE852070:SHE852071 SRA852070:SRA852071 TAW852070:TAW852071 TKS852070:TKS852071 TUO852070:TUO852071 UEK852070:UEK852071 UOG852070:UOG852071 UYC852070:UYC852071 VHY852070:VHY852071 VRU852070:VRU852071 WBQ852070:WBQ852071 WLM852070:WLM852071 WVI852070:WVI852071 A917606:A917607 IW917606:IW917607 SS917606:SS917607 ACO917606:ACO917607 AMK917606:AMK917607 AWG917606:AWG917607 BGC917606:BGC917607 BPY917606:BPY917607 BZU917606:BZU917607 CJQ917606:CJQ917607 CTM917606:CTM917607 DDI917606:DDI917607 DNE917606:DNE917607 DXA917606:DXA917607 EGW917606:EGW917607 EQS917606:EQS917607 FAO917606:FAO917607 FKK917606:FKK917607 FUG917606:FUG917607 GEC917606:GEC917607 GNY917606:GNY917607 GXU917606:GXU917607 HHQ917606:HHQ917607 HRM917606:HRM917607 IBI917606:IBI917607 ILE917606:ILE917607 IVA917606:IVA917607 JEW917606:JEW917607 JOS917606:JOS917607 JYO917606:JYO917607 KIK917606:KIK917607 KSG917606:KSG917607 LCC917606:LCC917607 LLY917606:LLY917607 LVU917606:LVU917607 MFQ917606:MFQ917607 MPM917606:MPM917607 MZI917606:MZI917607 NJE917606:NJE917607 NTA917606:NTA917607 OCW917606:OCW917607 OMS917606:OMS917607 OWO917606:OWO917607 PGK917606:PGK917607 PQG917606:PQG917607 QAC917606:QAC917607 QJY917606:QJY917607 QTU917606:QTU917607 RDQ917606:RDQ917607 RNM917606:RNM917607 RXI917606:RXI917607 SHE917606:SHE917607 SRA917606:SRA917607 TAW917606:TAW917607 TKS917606:TKS917607 TUO917606:TUO917607 UEK917606:UEK917607 UOG917606:UOG917607 UYC917606:UYC917607 VHY917606:VHY917607 VRU917606:VRU917607 WBQ917606:WBQ917607 WLM917606:WLM917607 WVI917606:WVI917607 A983142:A983143 IW983142:IW983143 SS983142:SS983143 ACO983142:ACO983143 AMK983142:AMK983143 AWG983142:AWG983143 BGC983142:BGC983143 BPY983142:BPY983143 BZU983142:BZU983143 CJQ983142:CJQ983143 CTM983142:CTM983143 DDI983142:DDI983143 DNE983142:DNE983143 DXA983142:DXA983143 EGW983142:EGW983143 EQS983142:EQS983143 FAO983142:FAO983143 FKK983142:FKK983143 FUG983142:FUG983143 GEC983142:GEC983143 GNY983142:GNY983143 GXU983142:GXU983143 HHQ983142:HHQ983143 HRM983142:HRM983143 IBI983142:IBI983143 ILE983142:ILE983143 IVA983142:IVA983143 JEW983142:JEW983143 JOS983142:JOS983143 JYO983142:JYO983143 KIK983142:KIK983143 KSG983142:KSG983143 LCC983142:LCC983143 LLY983142:LLY983143 LVU983142:LVU983143 MFQ983142:MFQ983143 MPM983142:MPM983143 MZI983142:MZI983143 NJE983142:NJE983143 NTA983142:NTA983143 OCW983142:OCW983143 OMS983142:OMS983143 OWO983142:OWO983143 PGK983142:PGK983143 PQG983142:PQG983143 QAC983142:QAC983143 QJY983142:QJY983143 QTU983142:QTU983143 RDQ983142:RDQ983143 RNM983142:RNM983143 RXI983142:RXI983143 SHE983142:SHE983143 SRA983142:SRA983143 TAW983142:TAW983143 TKS983142:TKS983143 TUO983142:TUO983143 UEK983142:UEK983143 UOG983142:UOG983143 UYC983142:UYC983143 VHY983142:VHY983143 VRU983142:VRU983143 WBQ983142:WBQ983143 WLM983142:WLM983143 WVI983142:WVI983143 A80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0 WVI80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xr:uid="{00000000-0002-0000-0000-000001000000}"/>
    <dataValidation allowBlank="1" showInputMessage="1" showErrorMessage="1" prompt="Double click, entering into the linked cell of &quot;Debriefing Check List&quot; to input directly_x000a__x000a_双击进入&quot;描述清单&quot;的相应单元格进行输入"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B4:B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B65561:B65562 IX65561:IX65562 ST65561:ST65562 ACP65561:ACP65562 AML65561:AML65562 AWH65561:AWH65562 BGD65561:BGD65562 BPZ65561:BPZ65562 BZV65561:BZV65562 CJR65561:CJR65562 CTN65561:CTN65562 DDJ65561:DDJ65562 DNF65561:DNF65562 DXB65561:DXB65562 EGX65561:EGX65562 EQT65561:EQT65562 FAP65561:FAP65562 FKL65561:FKL65562 FUH65561:FUH65562 GED65561:GED65562 GNZ65561:GNZ65562 GXV65561:GXV65562 HHR65561:HHR65562 HRN65561:HRN65562 IBJ65561:IBJ65562 ILF65561:ILF65562 IVB65561:IVB65562 JEX65561:JEX65562 JOT65561:JOT65562 JYP65561:JYP65562 KIL65561:KIL65562 KSH65561:KSH65562 LCD65561:LCD65562 LLZ65561:LLZ65562 LVV65561:LVV65562 MFR65561:MFR65562 MPN65561:MPN65562 MZJ65561:MZJ65562 NJF65561:NJF65562 NTB65561:NTB65562 OCX65561:OCX65562 OMT65561:OMT65562 OWP65561:OWP65562 PGL65561:PGL65562 PQH65561:PQH65562 QAD65561:QAD65562 QJZ65561:QJZ65562 QTV65561:QTV65562 RDR65561:RDR65562 RNN65561:RNN65562 RXJ65561:RXJ65562 SHF65561:SHF65562 SRB65561:SRB65562 TAX65561:TAX65562 TKT65561:TKT65562 TUP65561:TUP65562 UEL65561:UEL65562 UOH65561:UOH65562 UYD65561:UYD65562 VHZ65561:VHZ65562 VRV65561:VRV65562 WBR65561:WBR65562 WLN65561:WLN65562 WVJ65561:WVJ65562 B131097:B131098 IX131097:IX131098 ST131097:ST131098 ACP131097:ACP131098 AML131097:AML131098 AWH131097:AWH131098 BGD131097:BGD131098 BPZ131097:BPZ131098 BZV131097:BZV131098 CJR131097:CJR131098 CTN131097:CTN131098 DDJ131097:DDJ131098 DNF131097:DNF131098 DXB131097:DXB131098 EGX131097:EGX131098 EQT131097:EQT131098 FAP131097:FAP131098 FKL131097:FKL131098 FUH131097:FUH131098 GED131097:GED131098 GNZ131097:GNZ131098 GXV131097:GXV131098 HHR131097:HHR131098 HRN131097:HRN131098 IBJ131097:IBJ131098 ILF131097:ILF131098 IVB131097:IVB131098 JEX131097:JEX131098 JOT131097:JOT131098 JYP131097:JYP131098 KIL131097:KIL131098 KSH131097:KSH131098 LCD131097:LCD131098 LLZ131097:LLZ131098 LVV131097:LVV131098 MFR131097:MFR131098 MPN131097:MPN131098 MZJ131097:MZJ131098 NJF131097:NJF131098 NTB131097:NTB131098 OCX131097:OCX131098 OMT131097:OMT131098 OWP131097:OWP131098 PGL131097:PGL131098 PQH131097:PQH131098 QAD131097:QAD131098 QJZ131097:QJZ131098 QTV131097:QTV131098 RDR131097:RDR131098 RNN131097:RNN131098 RXJ131097:RXJ131098 SHF131097:SHF131098 SRB131097:SRB131098 TAX131097:TAX131098 TKT131097:TKT131098 TUP131097:TUP131098 UEL131097:UEL131098 UOH131097:UOH131098 UYD131097:UYD131098 VHZ131097:VHZ131098 VRV131097:VRV131098 WBR131097:WBR131098 WLN131097:WLN131098 WVJ131097:WVJ131098 B196633:B196634 IX196633:IX196634 ST196633:ST196634 ACP196633:ACP196634 AML196633:AML196634 AWH196633:AWH196634 BGD196633:BGD196634 BPZ196633:BPZ196634 BZV196633:BZV196634 CJR196633:CJR196634 CTN196633:CTN196634 DDJ196633:DDJ196634 DNF196633:DNF196634 DXB196633:DXB196634 EGX196633:EGX196634 EQT196633:EQT196634 FAP196633:FAP196634 FKL196633:FKL196634 FUH196633:FUH196634 GED196633:GED196634 GNZ196633:GNZ196634 GXV196633:GXV196634 HHR196633:HHR196634 HRN196633:HRN196634 IBJ196633:IBJ196634 ILF196633:ILF196634 IVB196633:IVB196634 JEX196633:JEX196634 JOT196633:JOT196634 JYP196633:JYP196634 KIL196633:KIL196634 KSH196633:KSH196634 LCD196633:LCD196634 LLZ196633:LLZ196634 LVV196633:LVV196634 MFR196633:MFR196634 MPN196633:MPN196634 MZJ196633:MZJ196634 NJF196633:NJF196634 NTB196633:NTB196634 OCX196633:OCX196634 OMT196633:OMT196634 OWP196633:OWP196634 PGL196633:PGL196634 PQH196633:PQH196634 QAD196633:QAD196634 QJZ196633:QJZ196634 QTV196633:QTV196634 RDR196633:RDR196634 RNN196633:RNN196634 RXJ196633:RXJ196634 SHF196633:SHF196634 SRB196633:SRB196634 TAX196633:TAX196634 TKT196633:TKT196634 TUP196633:TUP196634 UEL196633:UEL196634 UOH196633:UOH196634 UYD196633:UYD196634 VHZ196633:VHZ196634 VRV196633:VRV196634 WBR196633:WBR196634 WLN196633:WLN196634 WVJ196633:WVJ196634 B262169:B262170 IX262169:IX262170 ST262169:ST262170 ACP262169:ACP262170 AML262169:AML262170 AWH262169:AWH262170 BGD262169:BGD262170 BPZ262169:BPZ262170 BZV262169:BZV262170 CJR262169:CJR262170 CTN262169:CTN262170 DDJ262169:DDJ262170 DNF262169:DNF262170 DXB262169:DXB262170 EGX262169:EGX262170 EQT262169:EQT262170 FAP262169:FAP262170 FKL262169:FKL262170 FUH262169:FUH262170 GED262169:GED262170 GNZ262169:GNZ262170 GXV262169:GXV262170 HHR262169:HHR262170 HRN262169:HRN262170 IBJ262169:IBJ262170 ILF262169:ILF262170 IVB262169:IVB262170 JEX262169:JEX262170 JOT262169:JOT262170 JYP262169:JYP262170 KIL262169:KIL262170 KSH262169:KSH262170 LCD262169:LCD262170 LLZ262169:LLZ262170 LVV262169:LVV262170 MFR262169:MFR262170 MPN262169:MPN262170 MZJ262169:MZJ262170 NJF262169:NJF262170 NTB262169:NTB262170 OCX262169:OCX262170 OMT262169:OMT262170 OWP262169:OWP262170 PGL262169:PGL262170 PQH262169:PQH262170 QAD262169:QAD262170 QJZ262169:QJZ262170 QTV262169:QTV262170 RDR262169:RDR262170 RNN262169:RNN262170 RXJ262169:RXJ262170 SHF262169:SHF262170 SRB262169:SRB262170 TAX262169:TAX262170 TKT262169:TKT262170 TUP262169:TUP262170 UEL262169:UEL262170 UOH262169:UOH262170 UYD262169:UYD262170 VHZ262169:VHZ262170 VRV262169:VRV262170 WBR262169:WBR262170 WLN262169:WLN262170 WVJ262169:WVJ262170 B327705:B327706 IX327705:IX327706 ST327705:ST327706 ACP327705:ACP327706 AML327705:AML327706 AWH327705:AWH327706 BGD327705:BGD327706 BPZ327705:BPZ327706 BZV327705:BZV327706 CJR327705:CJR327706 CTN327705:CTN327706 DDJ327705:DDJ327706 DNF327705:DNF327706 DXB327705:DXB327706 EGX327705:EGX327706 EQT327705:EQT327706 FAP327705:FAP327706 FKL327705:FKL327706 FUH327705:FUH327706 GED327705:GED327706 GNZ327705:GNZ327706 GXV327705:GXV327706 HHR327705:HHR327706 HRN327705:HRN327706 IBJ327705:IBJ327706 ILF327705:ILF327706 IVB327705:IVB327706 JEX327705:JEX327706 JOT327705:JOT327706 JYP327705:JYP327706 KIL327705:KIL327706 KSH327705:KSH327706 LCD327705:LCD327706 LLZ327705:LLZ327706 LVV327705:LVV327706 MFR327705:MFR327706 MPN327705:MPN327706 MZJ327705:MZJ327706 NJF327705:NJF327706 NTB327705:NTB327706 OCX327705:OCX327706 OMT327705:OMT327706 OWP327705:OWP327706 PGL327705:PGL327706 PQH327705:PQH327706 QAD327705:QAD327706 QJZ327705:QJZ327706 QTV327705:QTV327706 RDR327705:RDR327706 RNN327705:RNN327706 RXJ327705:RXJ327706 SHF327705:SHF327706 SRB327705:SRB327706 TAX327705:TAX327706 TKT327705:TKT327706 TUP327705:TUP327706 UEL327705:UEL327706 UOH327705:UOH327706 UYD327705:UYD327706 VHZ327705:VHZ327706 VRV327705:VRV327706 WBR327705:WBR327706 WLN327705:WLN327706 WVJ327705:WVJ327706 B393241:B393242 IX393241:IX393242 ST393241:ST393242 ACP393241:ACP393242 AML393241:AML393242 AWH393241:AWH393242 BGD393241:BGD393242 BPZ393241:BPZ393242 BZV393241:BZV393242 CJR393241:CJR393242 CTN393241:CTN393242 DDJ393241:DDJ393242 DNF393241:DNF393242 DXB393241:DXB393242 EGX393241:EGX393242 EQT393241:EQT393242 FAP393241:FAP393242 FKL393241:FKL393242 FUH393241:FUH393242 GED393241:GED393242 GNZ393241:GNZ393242 GXV393241:GXV393242 HHR393241:HHR393242 HRN393241:HRN393242 IBJ393241:IBJ393242 ILF393241:ILF393242 IVB393241:IVB393242 JEX393241:JEX393242 JOT393241:JOT393242 JYP393241:JYP393242 KIL393241:KIL393242 KSH393241:KSH393242 LCD393241:LCD393242 LLZ393241:LLZ393242 LVV393241:LVV393242 MFR393241:MFR393242 MPN393241:MPN393242 MZJ393241:MZJ393242 NJF393241:NJF393242 NTB393241:NTB393242 OCX393241:OCX393242 OMT393241:OMT393242 OWP393241:OWP393242 PGL393241:PGL393242 PQH393241:PQH393242 QAD393241:QAD393242 QJZ393241:QJZ393242 QTV393241:QTV393242 RDR393241:RDR393242 RNN393241:RNN393242 RXJ393241:RXJ393242 SHF393241:SHF393242 SRB393241:SRB393242 TAX393241:TAX393242 TKT393241:TKT393242 TUP393241:TUP393242 UEL393241:UEL393242 UOH393241:UOH393242 UYD393241:UYD393242 VHZ393241:VHZ393242 VRV393241:VRV393242 WBR393241:WBR393242 WLN393241:WLN393242 WVJ393241:WVJ393242 B458777:B458778 IX458777:IX458778 ST458777:ST458778 ACP458777:ACP458778 AML458777:AML458778 AWH458777:AWH458778 BGD458777:BGD458778 BPZ458777:BPZ458778 BZV458777:BZV458778 CJR458777:CJR458778 CTN458777:CTN458778 DDJ458777:DDJ458778 DNF458777:DNF458778 DXB458777:DXB458778 EGX458777:EGX458778 EQT458777:EQT458778 FAP458777:FAP458778 FKL458777:FKL458778 FUH458777:FUH458778 GED458777:GED458778 GNZ458777:GNZ458778 GXV458777:GXV458778 HHR458777:HHR458778 HRN458777:HRN458778 IBJ458777:IBJ458778 ILF458777:ILF458778 IVB458777:IVB458778 JEX458777:JEX458778 JOT458777:JOT458778 JYP458777:JYP458778 KIL458777:KIL458778 KSH458777:KSH458778 LCD458777:LCD458778 LLZ458777:LLZ458778 LVV458777:LVV458778 MFR458777:MFR458778 MPN458777:MPN458778 MZJ458777:MZJ458778 NJF458777:NJF458778 NTB458777:NTB458778 OCX458777:OCX458778 OMT458777:OMT458778 OWP458777:OWP458778 PGL458777:PGL458778 PQH458777:PQH458778 QAD458777:QAD458778 QJZ458777:QJZ458778 QTV458777:QTV458778 RDR458777:RDR458778 RNN458777:RNN458778 RXJ458777:RXJ458778 SHF458777:SHF458778 SRB458777:SRB458778 TAX458777:TAX458778 TKT458777:TKT458778 TUP458777:TUP458778 UEL458777:UEL458778 UOH458777:UOH458778 UYD458777:UYD458778 VHZ458777:VHZ458778 VRV458777:VRV458778 WBR458777:WBR458778 WLN458777:WLN458778 WVJ458777:WVJ458778 B524313:B524314 IX524313:IX524314 ST524313:ST524314 ACP524313:ACP524314 AML524313:AML524314 AWH524313:AWH524314 BGD524313:BGD524314 BPZ524313:BPZ524314 BZV524313:BZV524314 CJR524313:CJR524314 CTN524313:CTN524314 DDJ524313:DDJ524314 DNF524313:DNF524314 DXB524313:DXB524314 EGX524313:EGX524314 EQT524313:EQT524314 FAP524313:FAP524314 FKL524313:FKL524314 FUH524313:FUH524314 GED524313:GED524314 GNZ524313:GNZ524314 GXV524313:GXV524314 HHR524313:HHR524314 HRN524313:HRN524314 IBJ524313:IBJ524314 ILF524313:ILF524314 IVB524313:IVB524314 JEX524313:JEX524314 JOT524313:JOT524314 JYP524313:JYP524314 KIL524313:KIL524314 KSH524313:KSH524314 LCD524313:LCD524314 LLZ524313:LLZ524314 LVV524313:LVV524314 MFR524313:MFR524314 MPN524313:MPN524314 MZJ524313:MZJ524314 NJF524313:NJF524314 NTB524313:NTB524314 OCX524313:OCX524314 OMT524313:OMT524314 OWP524313:OWP524314 PGL524313:PGL524314 PQH524313:PQH524314 QAD524313:QAD524314 QJZ524313:QJZ524314 QTV524313:QTV524314 RDR524313:RDR524314 RNN524313:RNN524314 RXJ524313:RXJ524314 SHF524313:SHF524314 SRB524313:SRB524314 TAX524313:TAX524314 TKT524313:TKT524314 TUP524313:TUP524314 UEL524313:UEL524314 UOH524313:UOH524314 UYD524313:UYD524314 VHZ524313:VHZ524314 VRV524313:VRV524314 WBR524313:WBR524314 WLN524313:WLN524314 WVJ524313:WVJ524314 B589849:B589850 IX589849:IX589850 ST589849:ST589850 ACP589849:ACP589850 AML589849:AML589850 AWH589849:AWH589850 BGD589849:BGD589850 BPZ589849:BPZ589850 BZV589849:BZV589850 CJR589849:CJR589850 CTN589849:CTN589850 DDJ589849:DDJ589850 DNF589849:DNF589850 DXB589849:DXB589850 EGX589849:EGX589850 EQT589849:EQT589850 FAP589849:FAP589850 FKL589849:FKL589850 FUH589849:FUH589850 GED589849:GED589850 GNZ589849:GNZ589850 GXV589849:GXV589850 HHR589849:HHR589850 HRN589849:HRN589850 IBJ589849:IBJ589850 ILF589849:ILF589850 IVB589849:IVB589850 JEX589849:JEX589850 JOT589849:JOT589850 JYP589849:JYP589850 KIL589849:KIL589850 KSH589849:KSH589850 LCD589849:LCD589850 LLZ589849:LLZ589850 LVV589849:LVV589850 MFR589849:MFR589850 MPN589849:MPN589850 MZJ589849:MZJ589850 NJF589849:NJF589850 NTB589849:NTB589850 OCX589849:OCX589850 OMT589849:OMT589850 OWP589849:OWP589850 PGL589849:PGL589850 PQH589849:PQH589850 QAD589849:QAD589850 QJZ589849:QJZ589850 QTV589849:QTV589850 RDR589849:RDR589850 RNN589849:RNN589850 RXJ589849:RXJ589850 SHF589849:SHF589850 SRB589849:SRB589850 TAX589849:TAX589850 TKT589849:TKT589850 TUP589849:TUP589850 UEL589849:UEL589850 UOH589849:UOH589850 UYD589849:UYD589850 VHZ589849:VHZ589850 VRV589849:VRV589850 WBR589849:WBR589850 WLN589849:WLN589850 WVJ589849:WVJ589850 B655385:B655386 IX655385:IX655386 ST655385:ST655386 ACP655385:ACP655386 AML655385:AML655386 AWH655385:AWH655386 BGD655385:BGD655386 BPZ655385:BPZ655386 BZV655385:BZV655386 CJR655385:CJR655386 CTN655385:CTN655386 DDJ655385:DDJ655386 DNF655385:DNF655386 DXB655385:DXB655386 EGX655385:EGX655386 EQT655385:EQT655386 FAP655385:FAP655386 FKL655385:FKL655386 FUH655385:FUH655386 GED655385:GED655386 GNZ655385:GNZ655386 GXV655385:GXV655386 HHR655385:HHR655386 HRN655385:HRN655386 IBJ655385:IBJ655386 ILF655385:ILF655386 IVB655385:IVB655386 JEX655385:JEX655386 JOT655385:JOT655386 JYP655385:JYP655386 KIL655385:KIL655386 KSH655385:KSH655386 LCD655385:LCD655386 LLZ655385:LLZ655386 LVV655385:LVV655386 MFR655385:MFR655386 MPN655385:MPN655386 MZJ655385:MZJ655386 NJF655385:NJF655386 NTB655385:NTB655386 OCX655385:OCX655386 OMT655385:OMT655386 OWP655385:OWP655386 PGL655385:PGL655386 PQH655385:PQH655386 QAD655385:QAD655386 QJZ655385:QJZ655386 QTV655385:QTV655386 RDR655385:RDR655386 RNN655385:RNN655386 RXJ655385:RXJ655386 SHF655385:SHF655386 SRB655385:SRB655386 TAX655385:TAX655386 TKT655385:TKT655386 TUP655385:TUP655386 UEL655385:UEL655386 UOH655385:UOH655386 UYD655385:UYD655386 VHZ655385:VHZ655386 VRV655385:VRV655386 WBR655385:WBR655386 WLN655385:WLN655386 WVJ655385:WVJ655386 B720921:B720922 IX720921:IX720922 ST720921:ST720922 ACP720921:ACP720922 AML720921:AML720922 AWH720921:AWH720922 BGD720921:BGD720922 BPZ720921:BPZ720922 BZV720921:BZV720922 CJR720921:CJR720922 CTN720921:CTN720922 DDJ720921:DDJ720922 DNF720921:DNF720922 DXB720921:DXB720922 EGX720921:EGX720922 EQT720921:EQT720922 FAP720921:FAP720922 FKL720921:FKL720922 FUH720921:FUH720922 GED720921:GED720922 GNZ720921:GNZ720922 GXV720921:GXV720922 HHR720921:HHR720922 HRN720921:HRN720922 IBJ720921:IBJ720922 ILF720921:ILF720922 IVB720921:IVB720922 JEX720921:JEX720922 JOT720921:JOT720922 JYP720921:JYP720922 KIL720921:KIL720922 KSH720921:KSH720922 LCD720921:LCD720922 LLZ720921:LLZ720922 LVV720921:LVV720922 MFR720921:MFR720922 MPN720921:MPN720922 MZJ720921:MZJ720922 NJF720921:NJF720922 NTB720921:NTB720922 OCX720921:OCX720922 OMT720921:OMT720922 OWP720921:OWP720922 PGL720921:PGL720922 PQH720921:PQH720922 QAD720921:QAD720922 QJZ720921:QJZ720922 QTV720921:QTV720922 RDR720921:RDR720922 RNN720921:RNN720922 RXJ720921:RXJ720922 SHF720921:SHF720922 SRB720921:SRB720922 TAX720921:TAX720922 TKT720921:TKT720922 TUP720921:TUP720922 UEL720921:UEL720922 UOH720921:UOH720922 UYD720921:UYD720922 VHZ720921:VHZ720922 VRV720921:VRV720922 WBR720921:WBR720922 WLN720921:WLN720922 WVJ720921:WVJ720922 B786457:B786458 IX786457:IX786458 ST786457:ST786458 ACP786457:ACP786458 AML786457:AML786458 AWH786457:AWH786458 BGD786457:BGD786458 BPZ786457:BPZ786458 BZV786457:BZV786458 CJR786457:CJR786458 CTN786457:CTN786458 DDJ786457:DDJ786458 DNF786457:DNF786458 DXB786457:DXB786458 EGX786457:EGX786458 EQT786457:EQT786458 FAP786457:FAP786458 FKL786457:FKL786458 FUH786457:FUH786458 GED786457:GED786458 GNZ786457:GNZ786458 GXV786457:GXV786458 HHR786457:HHR786458 HRN786457:HRN786458 IBJ786457:IBJ786458 ILF786457:ILF786458 IVB786457:IVB786458 JEX786457:JEX786458 JOT786457:JOT786458 JYP786457:JYP786458 KIL786457:KIL786458 KSH786457:KSH786458 LCD786457:LCD786458 LLZ786457:LLZ786458 LVV786457:LVV786458 MFR786457:MFR786458 MPN786457:MPN786458 MZJ786457:MZJ786458 NJF786457:NJF786458 NTB786457:NTB786458 OCX786457:OCX786458 OMT786457:OMT786458 OWP786457:OWP786458 PGL786457:PGL786458 PQH786457:PQH786458 QAD786457:QAD786458 QJZ786457:QJZ786458 QTV786457:QTV786458 RDR786457:RDR786458 RNN786457:RNN786458 RXJ786457:RXJ786458 SHF786457:SHF786458 SRB786457:SRB786458 TAX786457:TAX786458 TKT786457:TKT786458 TUP786457:TUP786458 UEL786457:UEL786458 UOH786457:UOH786458 UYD786457:UYD786458 VHZ786457:VHZ786458 VRV786457:VRV786458 WBR786457:WBR786458 WLN786457:WLN786458 WVJ786457:WVJ786458 B851993:B851994 IX851993:IX851994 ST851993:ST851994 ACP851993:ACP851994 AML851993:AML851994 AWH851993:AWH851994 BGD851993:BGD851994 BPZ851993:BPZ851994 BZV851993:BZV851994 CJR851993:CJR851994 CTN851993:CTN851994 DDJ851993:DDJ851994 DNF851993:DNF851994 DXB851993:DXB851994 EGX851993:EGX851994 EQT851993:EQT851994 FAP851993:FAP851994 FKL851993:FKL851994 FUH851993:FUH851994 GED851993:GED851994 GNZ851993:GNZ851994 GXV851993:GXV851994 HHR851993:HHR851994 HRN851993:HRN851994 IBJ851993:IBJ851994 ILF851993:ILF851994 IVB851993:IVB851994 JEX851993:JEX851994 JOT851993:JOT851994 JYP851993:JYP851994 KIL851993:KIL851994 KSH851993:KSH851994 LCD851993:LCD851994 LLZ851993:LLZ851994 LVV851993:LVV851994 MFR851993:MFR851994 MPN851993:MPN851994 MZJ851993:MZJ851994 NJF851993:NJF851994 NTB851993:NTB851994 OCX851993:OCX851994 OMT851993:OMT851994 OWP851993:OWP851994 PGL851993:PGL851994 PQH851993:PQH851994 QAD851993:QAD851994 QJZ851993:QJZ851994 QTV851993:QTV851994 RDR851993:RDR851994 RNN851993:RNN851994 RXJ851993:RXJ851994 SHF851993:SHF851994 SRB851993:SRB851994 TAX851993:TAX851994 TKT851993:TKT851994 TUP851993:TUP851994 UEL851993:UEL851994 UOH851993:UOH851994 UYD851993:UYD851994 VHZ851993:VHZ851994 VRV851993:VRV851994 WBR851993:WBR851994 WLN851993:WLN851994 WVJ851993:WVJ851994 B917529:B917530 IX917529:IX917530 ST917529:ST917530 ACP917529:ACP917530 AML917529:AML917530 AWH917529:AWH917530 BGD917529:BGD917530 BPZ917529:BPZ917530 BZV917529:BZV917530 CJR917529:CJR917530 CTN917529:CTN917530 DDJ917529:DDJ917530 DNF917529:DNF917530 DXB917529:DXB917530 EGX917529:EGX917530 EQT917529:EQT917530 FAP917529:FAP917530 FKL917529:FKL917530 FUH917529:FUH917530 GED917529:GED917530 GNZ917529:GNZ917530 GXV917529:GXV917530 HHR917529:HHR917530 HRN917529:HRN917530 IBJ917529:IBJ917530 ILF917529:ILF917530 IVB917529:IVB917530 JEX917529:JEX917530 JOT917529:JOT917530 JYP917529:JYP917530 KIL917529:KIL917530 KSH917529:KSH917530 LCD917529:LCD917530 LLZ917529:LLZ917530 LVV917529:LVV917530 MFR917529:MFR917530 MPN917529:MPN917530 MZJ917529:MZJ917530 NJF917529:NJF917530 NTB917529:NTB917530 OCX917529:OCX917530 OMT917529:OMT917530 OWP917529:OWP917530 PGL917529:PGL917530 PQH917529:PQH917530 QAD917529:QAD917530 QJZ917529:QJZ917530 QTV917529:QTV917530 RDR917529:RDR917530 RNN917529:RNN917530 RXJ917529:RXJ917530 SHF917529:SHF917530 SRB917529:SRB917530 TAX917529:TAX917530 TKT917529:TKT917530 TUP917529:TUP917530 UEL917529:UEL917530 UOH917529:UOH917530 UYD917529:UYD917530 VHZ917529:VHZ917530 VRV917529:VRV917530 WBR917529:WBR917530 WLN917529:WLN917530 WVJ917529:WVJ917530 B983065:B983066 IX983065:IX983066 ST983065:ST983066 ACP983065:ACP983066 AML983065:AML983066 AWH983065:AWH983066 BGD983065:BGD983066 BPZ983065:BPZ983066 BZV983065:BZV983066 CJR983065:CJR983066 CTN983065:CTN983066 DDJ983065:DDJ983066 DNF983065:DNF983066 DXB983065:DXB983066 EGX983065:EGX983066 EQT983065:EQT983066 FAP983065:FAP983066 FKL983065:FKL983066 FUH983065:FUH983066 GED983065:GED983066 GNZ983065:GNZ983066 GXV983065:GXV983066 HHR983065:HHR983066 HRN983065:HRN983066 IBJ983065:IBJ983066 ILF983065:ILF983066 IVB983065:IVB983066 JEX983065:JEX983066 JOT983065:JOT983066 JYP983065:JYP983066 KIL983065:KIL983066 KSH983065:KSH983066 LCD983065:LCD983066 LLZ983065:LLZ983066 LVV983065:LVV983066 MFR983065:MFR983066 MPN983065:MPN983066 MZJ983065:MZJ983066 NJF983065:NJF983066 NTB983065:NTB983066 OCX983065:OCX983066 OMT983065:OMT983066 OWP983065:OWP983066 PGL983065:PGL983066 PQH983065:PQH983066 QAD983065:QAD983066 QJZ983065:QJZ983066 QTV983065:QTV983066 RDR983065:RDR983066 RNN983065:RNN983066 RXJ983065:RXJ983066 SHF983065:SHF983066 SRB983065:SRB983066 TAX983065:TAX983066 TKT983065:TKT983066 TUP983065:TUP983066 UEL983065:UEL983066 UOH983065:UOH983066 UYD983065:UYD983066 VHZ983065:VHZ983066 VRV983065:VRV983066 WBR983065:WBR983066 WLN983065:WLN983066 WVJ983065:WVJ983066" xr:uid="{00000000-0002-0000-0000-000002000000}"/>
    <dataValidation allowBlank="1" showInputMessage="1" showErrorMessage="1" promptTitle="不需要录入" prompt="_x000a_表格自动运算"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00000000-0002-0000-0000-000003000000}"/>
    <dataValidation imeMode="off" operator="lessThanOrEqual" showInputMessage="1" showErrorMessage="1" errorTitle="录入有误" error="1.请按照格式录入_x000a_2.报价日期需要早于活动日期" promptTitle="请录入日期" prompt="格式如: 2010-7-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60:G65560 IZ65560:JC65560 SV65560:SY65560 ACR65560:ACU65560 AMN65560:AMQ65560 AWJ65560:AWM65560 BGF65560:BGI65560 BQB65560:BQE65560 BZX65560:CAA65560 CJT65560:CJW65560 CTP65560:CTS65560 DDL65560:DDO65560 DNH65560:DNK65560 DXD65560:DXG65560 EGZ65560:EHC65560 EQV65560:EQY65560 FAR65560:FAU65560 FKN65560:FKQ65560 FUJ65560:FUM65560 GEF65560:GEI65560 GOB65560:GOE65560 GXX65560:GYA65560 HHT65560:HHW65560 HRP65560:HRS65560 IBL65560:IBO65560 ILH65560:ILK65560 IVD65560:IVG65560 JEZ65560:JFC65560 JOV65560:JOY65560 JYR65560:JYU65560 KIN65560:KIQ65560 KSJ65560:KSM65560 LCF65560:LCI65560 LMB65560:LME65560 LVX65560:LWA65560 MFT65560:MFW65560 MPP65560:MPS65560 MZL65560:MZO65560 NJH65560:NJK65560 NTD65560:NTG65560 OCZ65560:ODC65560 OMV65560:OMY65560 OWR65560:OWU65560 PGN65560:PGQ65560 PQJ65560:PQM65560 QAF65560:QAI65560 QKB65560:QKE65560 QTX65560:QUA65560 RDT65560:RDW65560 RNP65560:RNS65560 RXL65560:RXO65560 SHH65560:SHK65560 SRD65560:SRG65560 TAZ65560:TBC65560 TKV65560:TKY65560 TUR65560:TUU65560 UEN65560:UEQ65560 UOJ65560:UOM65560 UYF65560:UYI65560 VIB65560:VIE65560 VRX65560:VSA65560 WBT65560:WBW65560 WLP65560:WLS65560 WVL65560:WVO65560 D131096:G131096 IZ131096:JC131096 SV131096:SY131096 ACR131096:ACU131096 AMN131096:AMQ131096 AWJ131096:AWM131096 BGF131096:BGI131096 BQB131096:BQE131096 BZX131096:CAA131096 CJT131096:CJW131096 CTP131096:CTS131096 DDL131096:DDO131096 DNH131096:DNK131096 DXD131096:DXG131096 EGZ131096:EHC131096 EQV131096:EQY131096 FAR131096:FAU131096 FKN131096:FKQ131096 FUJ131096:FUM131096 GEF131096:GEI131096 GOB131096:GOE131096 GXX131096:GYA131096 HHT131096:HHW131096 HRP131096:HRS131096 IBL131096:IBO131096 ILH131096:ILK131096 IVD131096:IVG131096 JEZ131096:JFC131096 JOV131096:JOY131096 JYR131096:JYU131096 KIN131096:KIQ131096 KSJ131096:KSM131096 LCF131096:LCI131096 LMB131096:LME131096 LVX131096:LWA131096 MFT131096:MFW131096 MPP131096:MPS131096 MZL131096:MZO131096 NJH131096:NJK131096 NTD131096:NTG131096 OCZ131096:ODC131096 OMV131096:OMY131096 OWR131096:OWU131096 PGN131096:PGQ131096 PQJ131096:PQM131096 QAF131096:QAI131096 QKB131096:QKE131096 QTX131096:QUA131096 RDT131096:RDW131096 RNP131096:RNS131096 RXL131096:RXO131096 SHH131096:SHK131096 SRD131096:SRG131096 TAZ131096:TBC131096 TKV131096:TKY131096 TUR131096:TUU131096 UEN131096:UEQ131096 UOJ131096:UOM131096 UYF131096:UYI131096 VIB131096:VIE131096 VRX131096:VSA131096 WBT131096:WBW131096 WLP131096:WLS131096 WVL131096:WVO131096 D196632:G196632 IZ196632:JC196632 SV196632:SY196632 ACR196632:ACU196632 AMN196632:AMQ196632 AWJ196632:AWM196632 BGF196632:BGI196632 BQB196632:BQE196632 BZX196632:CAA196632 CJT196632:CJW196632 CTP196632:CTS196632 DDL196632:DDO196632 DNH196632:DNK196632 DXD196632:DXG196632 EGZ196632:EHC196632 EQV196632:EQY196632 FAR196632:FAU196632 FKN196632:FKQ196632 FUJ196632:FUM196632 GEF196632:GEI196632 GOB196632:GOE196632 GXX196632:GYA196632 HHT196632:HHW196632 HRP196632:HRS196632 IBL196632:IBO196632 ILH196632:ILK196632 IVD196632:IVG196632 JEZ196632:JFC196632 JOV196632:JOY196632 JYR196632:JYU196632 KIN196632:KIQ196632 KSJ196632:KSM196632 LCF196632:LCI196632 LMB196632:LME196632 LVX196632:LWA196632 MFT196632:MFW196632 MPP196632:MPS196632 MZL196632:MZO196632 NJH196632:NJK196632 NTD196632:NTG196632 OCZ196632:ODC196632 OMV196632:OMY196632 OWR196632:OWU196632 PGN196632:PGQ196632 PQJ196632:PQM196632 QAF196632:QAI196632 QKB196632:QKE196632 QTX196632:QUA196632 RDT196632:RDW196632 RNP196632:RNS196632 RXL196632:RXO196632 SHH196632:SHK196632 SRD196632:SRG196632 TAZ196632:TBC196632 TKV196632:TKY196632 TUR196632:TUU196632 UEN196632:UEQ196632 UOJ196632:UOM196632 UYF196632:UYI196632 VIB196632:VIE196632 VRX196632:VSA196632 WBT196632:WBW196632 WLP196632:WLS196632 WVL196632:WVO196632 D262168:G262168 IZ262168:JC262168 SV262168:SY262168 ACR262168:ACU262168 AMN262168:AMQ262168 AWJ262168:AWM262168 BGF262168:BGI262168 BQB262168:BQE262168 BZX262168:CAA262168 CJT262168:CJW262168 CTP262168:CTS262168 DDL262168:DDO262168 DNH262168:DNK262168 DXD262168:DXG262168 EGZ262168:EHC262168 EQV262168:EQY262168 FAR262168:FAU262168 FKN262168:FKQ262168 FUJ262168:FUM262168 GEF262168:GEI262168 GOB262168:GOE262168 GXX262168:GYA262168 HHT262168:HHW262168 HRP262168:HRS262168 IBL262168:IBO262168 ILH262168:ILK262168 IVD262168:IVG262168 JEZ262168:JFC262168 JOV262168:JOY262168 JYR262168:JYU262168 KIN262168:KIQ262168 KSJ262168:KSM262168 LCF262168:LCI262168 LMB262168:LME262168 LVX262168:LWA262168 MFT262168:MFW262168 MPP262168:MPS262168 MZL262168:MZO262168 NJH262168:NJK262168 NTD262168:NTG262168 OCZ262168:ODC262168 OMV262168:OMY262168 OWR262168:OWU262168 PGN262168:PGQ262168 PQJ262168:PQM262168 QAF262168:QAI262168 QKB262168:QKE262168 QTX262168:QUA262168 RDT262168:RDW262168 RNP262168:RNS262168 RXL262168:RXO262168 SHH262168:SHK262168 SRD262168:SRG262168 TAZ262168:TBC262168 TKV262168:TKY262168 TUR262168:TUU262168 UEN262168:UEQ262168 UOJ262168:UOM262168 UYF262168:UYI262168 VIB262168:VIE262168 VRX262168:VSA262168 WBT262168:WBW262168 WLP262168:WLS262168 WVL262168:WVO262168 D327704:G327704 IZ327704:JC327704 SV327704:SY327704 ACR327704:ACU327704 AMN327704:AMQ327704 AWJ327704:AWM327704 BGF327704:BGI327704 BQB327704:BQE327704 BZX327704:CAA327704 CJT327704:CJW327704 CTP327704:CTS327704 DDL327704:DDO327704 DNH327704:DNK327704 DXD327704:DXG327704 EGZ327704:EHC327704 EQV327704:EQY327704 FAR327704:FAU327704 FKN327704:FKQ327704 FUJ327704:FUM327704 GEF327704:GEI327704 GOB327704:GOE327704 GXX327704:GYA327704 HHT327704:HHW327704 HRP327704:HRS327704 IBL327704:IBO327704 ILH327704:ILK327704 IVD327704:IVG327704 JEZ327704:JFC327704 JOV327704:JOY327704 JYR327704:JYU327704 KIN327704:KIQ327704 KSJ327704:KSM327704 LCF327704:LCI327704 LMB327704:LME327704 LVX327704:LWA327704 MFT327704:MFW327704 MPP327704:MPS327704 MZL327704:MZO327704 NJH327704:NJK327704 NTD327704:NTG327704 OCZ327704:ODC327704 OMV327704:OMY327704 OWR327704:OWU327704 PGN327704:PGQ327704 PQJ327704:PQM327704 QAF327704:QAI327704 QKB327704:QKE327704 QTX327704:QUA327704 RDT327704:RDW327704 RNP327704:RNS327704 RXL327704:RXO327704 SHH327704:SHK327704 SRD327704:SRG327704 TAZ327704:TBC327704 TKV327704:TKY327704 TUR327704:TUU327704 UEN327704:UEQ327704 UOJ327704:UOM327704 UYF327704:UYI327704 VIB327704:VIE327704 VRX327704:VSA327704 WBT327704:WBW327704 WLP327704:WLS327704 WVL327704:WVO327704 D393240:G393240 IZ393240:JC393240 SV393240:SY393240 ACR393240:ACU393240 AMN393240:AMQ393240 AWJ393240:AWM393240 BGF393240:BGI393240 BQB393240:BQE393240 BZX393240:CAA393240 CJT393240:CJW393240 CTP393240:CTS393240 DDL393240:DDO393240 DNH393240:DNK393240 DXD393240:DXG393240 EGZ393240:EHC393240 EQV393240:EQY393240 FAR393240:FAU393240 FKN393240:FKQ393240 FUJ393240:FUM393240 GEF393240:GEI393240 GOB393240:GOE393240 GXX393240:GYA393240 HHT393240:HHW393240 HRP393240:HRS393240 IBL393240:IBO393240 ILH393240:ILK393240 IVD393240:IVG393240 JEZ393240:JFC393240 JOV393240:JOY393240 JYR393240:JYU393240 KIN393240:KIQ393240 KSJ393240:KSM393240 LCF393240:LCI393240 LMB393240:LME393240 LVX393240:LWA393240 MFT393240:MFW393240 MPP393240:MPS393240 MZL393240:MZO393240 NJH393240:NJK393240 NTD393240:NTG393240 OCZ393240:ODC393240 OMV393240:OMY393240 OWR393240:OWU393240 PGN393240:PGQ393240 PQJ393240:PQM393240 QAF393240:QAI393240 QKB393240:QKE393240 QTX393240:QUA393240 RDT393240:RDW393240 RNP393240:RNS393240 RXL393240:RXO393240 SHH393240:SHK393240 SRD393240:SRG393240 TAZ393240:TBC393240 TKV393240:TKY393240 TUR393240:TUU393240 UEN393240:UEQ393240 UOJ393240:UOM393240 UYF393240:UYI393240 VIB393240:VIE393240 VRX393240:VSA393240 WBT393240:WBW393240 WLP393240:WLS393240 WVL393240:WVO393240 D458776:G458776 IZ458776:JC458776 SV458776:SY458776 ACR458776:ACU458776 AMN458776:AMQ458776 AWJ458776:AWM458776 BGF458776:BGI458776 BQB458776:BQE458776 BZX458776:CAA458776 CJT458776:CJW458776 CTP458776:CTS458776 DDL458776:DDO458776 DNH458776:DNK458776 DXD458776:DXG458776 EGZ458776:EHC458776 EQV458776:EQY458776 FAR458776:FAU458776 FKN458776:FKQ458776 FUJ458776:FUM458776 GEF458776:GEI458776 GOB458776:GOE458776 GXX458776:GYA458776 HHT458776:HHW458776 HRP458776:HRS458776 IBL458776:IBO458776 ILH458776:ILK458776 IVD458776:IVG458776 JEZ458776:JFC458776 JOV458776:JOY458776 JYR458776:JYU458776 KIN458776:KIQ458776 KSJ458776:KSM458776 LCF458776:LCI458776 LMB458776:LME458776 LVX458776:LWA458776 MFT458776:MFW458776 MPP458776:MPS458776 MZL458776:MZO458776 NJH458776:NJK458776 NTD458776:NTG458776 OCZ458776:ODC458776 OMV458776:OMY458776 OWR458776:OWU458776 PGN458776:PGQ458776 PQJ458776:PQM458776 QAF458776:QAI458776 QKB458776:QKE458776 QTX458776:QUA458776 RDT458776:RDW458776 RNP458776:RNS458776 RXL458776:RXO458776 SHH458776:SHK458776 SRD458776:SRG458776 TAZ458776:TBC458776 TKV458776:TKY458776 TUR458776:TUU458776 UEN458776:UEQ458776 UOJ458776:UOM458776 UYF458776:UYI458776 VIB458776:VIE458776 VRX458776:VSA458776 WBT458776:WBW458776 WLP458776:WLS458776 WVL458776:WVO458776 D524312:G524312 IZ524312:JC524312 SV524312:SY524312 ACR524312:ACU524312 AMN524312:AMQ524312 AWJ524312:AWM524312 BGF524312:BGI524312 BQB524312:BQE524312 BZX524312:CAA524312 CJT524312:CJW524312 CTP524312:CTS524312 DDL524312:DDO524312 DNH524312:DNK524312 DXD524312:DXG524312 EGZ524312:EHC524312 EQV524312:EQY524312 FAR524312:FAU524312 FKN524312:FKQ524312 FUJ524312:FUM524312 GEF524312:GEI524312 GOB524312:GOE524312 GXX524312:GYA524312 HHT524312:HHW524312 HRP524312:HRS524312 IBL524312:IBO524312 ILH524312:ILK524312 IVD524312:IVG524312 JEZ524312:JFC524312 JOV524312:JOY524312 JYR524312:JYU524312 KIN524312:KIQ524312 KSJ524312:KSM524312 LCF524312:LCI524312 LMB524312:LME524312 LVX524312:LWA524312 MFT524312:MFW524312 MPP524312:MPS524312 MZL524312:MZO524312 NJH524312:NJK524312 NTD524312:NTG524312 OCZ524312:ODC524312 OMV524312:OMY524312 OWR524312:OWU524312 PGN524312:PGQ524312 PQJ524312:PQM524312 QAF524312:QAI524312 QKB524312:QKE524312 QTX524312:QUA524312 RDT524312:RDW524312 RNP524312:RNS524312 RXL524312:RXO524312 SHH524312:SHK524312 SRD524312:SRG524312 TAZ524312:TBC524312 TKV524312:TKY524312 TUR524312:TUU524312 UEN524312:UEQ524312 UOJ524312:UOM524312 UYF524312:UYI524312 VIB524312:VIE524312 VRX524312:VSA524312 WBT524312:WBW524312 WLP524312:WLS524312 WVL524312:WVO524312 D589848:G589848 IZ589848:JC589848 SV589848:SY589848 ACR589848:ACU589848 AMN589848:AMQ589848 AWJ589848:AWM589848 BGF589848:BGI589848 BQB589848:BQE589848 BZX589848:CAA589848 CJT589848:CJW589848 CTP589848:CTS589848 DDL589848:DDO589848 DNH589848:DNK589848 DXD589848:DXG589848 EGZ589848:EHC589848 EQV589848:EQY589848 FAR589848:FAU589848 FKN589848:FKQ589848 FUJ589848:FUM589848 GEF589848:GEI589848 GOB589848:GOE589848 GXX589848:GYA589848 HHT589848:HHW589848 HRP589848:HRS589848 IBL589848:IBO589848 ILH589848:ILK589848 IVD589848:IVG589848 JEZ589848:JFC589848 JOV589848:JOY589848 JYR589848:JYU589848 KIN589848:KIQ589848 KSJ589848:KSM589848 LCF589848:LCI589848 LMB589848:LME589848 LVX589848:LWA589848 MFT589848:MFW589848 MPP589848:MPS589848 MZL589848:MZO589848 NJH589848:NJK589848 NTD589848:NTG589848 OCZ589848:ODC589848 OMV589848:OMY589848 OWR589848:OWU589848 PGN589848:PGQ589848 PQJ589848:PQM589848 QAF589848:QAI589848 QKB589848:QKE589848 QTX589848:QUA589848 RDT589848:RDW589848 RNP589848:RNS589848 RXL589848:RXO589848 SHH589848:SHK589848 SRD589848:SRG589848 TAZ589848:TBC589848 TKV589848:TKY589848 TUR589848:TUU589848 UEN589848:UEQ589848 UOJ589848:UOM589848 UYF589848:UYI589848 VIB589848:VIE589848 VRX589848:VSA589848 WBT589848:WBW589848 WLP589848:WLS589848 WVL589848:WVO589848 D655384:G655384 IZ655384:JC655384 SV655384:SY655384 ACR655384:ACU655384 AMN655384:AMQ655384 AWJ655384:AWM655384 BGF655384:BGI655384 BQB655384:BQE655384 BZX655384:CAA655384 CJT655384:CJW655384 CTP655384:CTS655384 DDL655384:DDO655384 DNH655384:DNK655384 DXD655384:DXG655384 EGZ655384:EHC655384 EQV655384:EQY655384 FAR655384:FAU655384 FKN655384:FKQ655384 FUJ655384:FUM655384 GEF655384:GEI655384 GOB655384:GOE655384 GXX655384:GYA655384 HHT655384:HHW655384 HRP655384:HRS655384 IBL655384:IBO655384 ILH655384:ILK655384 IVD655384:IVG655384 JEZ655384:JFC655384 JOV655384:JOY655384 JYR655384:JYU655384 KIN655384:KIQ655384 KSJ655384:KSM655384 LCF655384:LCI655384 LMB655384:LME655384 LVX655384:LWA655384 MFT655384:MFW655384 MPP655384:MPS655384 MZL655384:MZO655384 NJH655384:NJK655384 NTD655384:NTG655384 OCZ655384:ODC655384 OMV655384:OMY655384 OWR655384:OWU655384 PGN655384:PGQ655384 PQJ655384:PQM655384 QAF655384:QAI655384 QKB655384:QKE655384 QTX655384:QUA655384 RDT655384:RDW655384 RNP655384:RNS655384 RXL655384:RXO655384 SHH655384:SHK655384 SRD655384:SRG655384 TAZ655384:TBC655384 TKV655384:TKY655384 TUR655384:TUU655384 UEN655384:UEQ655384 UOJ655384:UOM655384 UYF655384:UYI655384 VIB655384:VIE655384 VRX655384:VSA655384 WBT655384:WBW655384 WLP655384:WLS655384 WVL655384:WVO655384 D720920:G720920 IZ720920:JC720920 SV720920:SY720920 ACR720920:ACU720920 AMN720920:AMQ720920 AWJ720920:AWM720920 BGF720920:BGI720920 BQB720920:BQE720920 BZX720920:CAA720920 CJT720920:CJW720920 CTP720920:CTS720920 DDL720920:DDO720920 DNH720920:DNK720920 DXD720920:DXG720920 EGZ720920:EHC720920 EQV720920:EQY720920 FAR720920:FAU720920 FKN720920:FKQ720920 FUJ720920:FUM720920 GEF720920:GEI720920 GOB720920:GOE720920 GXX720920:GYA720920 HHT720920:HHW720920 HRP720920:HRS720920 IBL720920:IBO720920 ILH720920:ILK720920 IVD720920:IVG720920 JEZ720920:JFC720920 JOV720920:JOY720920 JYR720920:JYU720920 KIN720920:KIQ720920 KSJ720920:KSM720920 LCF720920:LCI720920 LMB720920:LME720920 LVX720920:LWA720920 MFT720920:MFW720920 MPP720920:MPS720920 MZL720920:MZO720920 NJH720920:NJK720920 NTD720920:NTG720920 OCZ720920:ODC720920 OMV720920:OMY720920 OWR720920:OWU720920 PGN720920:PGQ720920 PQJ720920:PQM720920 QAF720920:QAI720920 QKB720920:QKE720920 QTX720920:QUA720920 RDT720920:RDW720920 RNP720920:RNS720920 RXL720920:RXO720920 SHH720920:SHK720920 SRD720920:SRG720920 TAZ720920:TBC720920 TKV720920:TKY720920 TUR720920:TUU720920 UEN720920:UEQ720920 UOJ720920:UOM720920 UYF720920:UYI720920 VIB720920:VIE720920 VRX720920:VSA720920 WBT720920:WBW720920 WLP720920:WLS720920 WVL720920:WVO720920 D786456:G786456 IZ786456:JC786456 SV786456:SY786456 ACR786456:ACU786456 AMN786456:AMQ786456 AWJ786456:AWM786456 BGF786456:BGI786456 BQB786456:BQE786456 BZX786456:CAA786456 CJT786456:CJW786456 CTP786456:CTS786456 DDL786456:DDO786456 DNH786456:DNK786456 DXD786456:DXG786456 EGZ786456:EHC786456 EQV786456:EQY786456 FAR786456:FAU786456 FKN786456:FKQ786456 FUJ786456:FUM786456 GEF786456:GEI786456 GOB786456:GOE786456 GXX786456:GYA786456 HHT786456:HHW786456 HRP786456:HRS786456 IBL786456:IBO786456 ILH786456:ILK786456 IVD786456:IVG786456 JEZ786456:JFC786456 JOV786456:JOY786456 JYR786456:JYU786456 KIN786456:KIQ786456 KSJ786456:KSM786456 LCF786456:LCI786456 LMB786456:LME786456 LVX786456:LWA786456 MFT786456:MFW786456 MPP786456:MPS786456 MZL786456:MZO786456 NJH786456:NJK786456 NTD786456:NTG786456 OCZ786456:ODC786456 OMV786456:OMY786456 OWR786456:OWU786456 PGN786456:PGQ786456 PQJ786456:PQM786456 QAF786456:QAI786456 QKB786456:QKE786456 QTX786456:QUA786456 RDT786456:RDW786456 RNP786456:RNS786456 RXL786456:RXO786456 SHH786456:SHK786456 SRD786456:SRG786456 TAZ786456:TBC786456 TKV786456:TKY786456 TUR786456:TUU786456 UEN786456:UEQ786456 UOJ786456:UOM786456 UYF786456:UYI786456 VIB786456:VIE786456 VRX786456:VSA786456 WBT786456:WBW786456 WLP786456:WLS786456 WVL786456:WVO786456 D851992:G851992 IZ851992:JC851992 SV851992:SY851992 ACR851992:ACU851992 AMN851992:AMQ851992 AWJ851992:AWM851992 BGF851992:BGI851992 BQB851992:BQE851992 BZX851992:CAA851992 CJT851992:CJW851992 CTP851992:CTS851992 DDL851992:DDO851992 DNH851992:DNK851992 DXD851992:DXG851992 EGZ851992:EHC851992 EQV851992:EQY851992 FAR851992:FAU851992 FKN851992:FKQ851992 FUJ851992:FUM851992 GEF851992:GEI851992 GOB851992:GOE851992 GXX851992:GYA851992 HHT851992:HHW851992 HRP851992:HRS851992 IBL851992:IBO851992 ILH851992:ILK851992 IVD851992:IVG851992 JEZ851992:JFC851992 JOV851992:JOY851992 JYR851992:JYU851992 KIN851992:KIQ851992 KSJ851992:KSM851992 LCF851992:LCI851992 LMB851992:LME851992 LVX851992:LWA851992 MFT851992:MFW851992 MPP851992:MPS851992 MZL851992:MZO851992 NJH851992:NJK851992 NTD851992:NTG851992 OCZ851992:ODC851992 OMV851992:OMY851992 OWR851992:OWU851992 PGN851992:PGQ851992 PQJ851992:PQM851992 QAF851992:QAI851992 QKB851992:QKE851992 QTX851992:QUA851992 RDT851992:RDW851992 RNP851992:RNS851992 RXL851992:RXO851992 SHH851992:SHK851992 SRD851992:SRG851992 TAZ851992:TBC851992 TKV851992:TKY851992 TUR851992:TUU851992 UEN851992:UEQ851992 UOJ851992:UOM851992 UYF851992:UYI851992 VIB851992:VIE851992 VRX851992:VSA851992 WBT851992:WBW851992 WLP851992:WLS851992 WVL851992:WVO851992 D917528:G917528 IZ917528:JC917528 SV917528:SY917528 ACR917528:ACU917528 AMN917528:AMQ917528 AWJ917528:AWM917528 BGF917528:BGI917528 BQB917528:BQE917528 BZX917528:CAA917528 CJT917528:CJW917528 CTP917528:CTS917528 DDL917528:DDO917528 DNH917528:DNK917528 DXD917528:DXG917528 EGZ917528:EHC917528 EQV917528:EQY917528 FAR917528:FAU917528 FKN917528:FKQ917528 FUJ917528:FUM917528 GEF917528:GEI917528 GOB917528:GOE917528 GXX917528:GYA917528 HHT917528:HHW917528 HRP917528:HRS917528 IBL917528:IBO917528 ILH917528:ILK917528 IVD917528:IVG917528 JEZ917528:JFC917528 JOV917528:JOY917528 JYR917528:JYU917528 KIN917528:KIQ917528 KSJ917528:KSM917528 LCF917528:LCI917528 LMB917528:LME917528 LVX917528:LWA917528 MFT917528:MFW917528 MPP917528:MPS917528 MZL917528:MZO917528 NJH917528:NJK917528 NTD917528:NTG917528 OCZ917528:ODC917528 OMV917528:OMY917528 OWR917528:OWU917528 PGN917528:PGQ917528 PQJ917528:PQM917528 QAF917528:QAI917528 QKB917528:QKE917528 QTX917528:QUA917528 RDT917528:RDW917528 RNP917528:RNS917528 RXL917528:RXO917528 SHH917528:SHK917528 SRD917528:SRG917528 TAZ917528:TBC917528 TKV917528:TKY917528 TUR917528:TUU917528 UEN917528:UEQ917528 UOJ917528:UOM917528 UYF917528:UYI917528 VIB917528:VIE917528 VRX917528:VSA917528 WBT917528:WBW917528 WLP917528:WLS917528 WVL917528:WVO917528 D983064:G983064 IZ983064:JC983064 SV983064:SY983064 ACR983064:ACU983064 AMN983064:AMQ983064 AWJ983064:AWM983064 BGF983064:BGI983064 BQB983064:BQE983064 BZX983064:CAA983064 CJT983064:CJW983064 CTP983064:CTS983064 DDL983064:DDO983064 DNH983064:DNK983064 DXD983064:DXG983064 EGZ983064:EHC983064 EQV983064:EQY983064 FAR983064:FAU983064 FKN983064:FKQ983064 FUJ983064:FUM983064 GEF983064:GEI983064 GOB983064:GOE983064 GXX983064:GYA983064 HHT983064:HHW983064 HRP983064:HRS983064 IBL983064:IBO983064 ILH983064:ILK983064 IVD983064:IVG983064 JEZ983064:JFC983064 JOV983064:JOY983064 JYR983064:JYU983064 KIN983064:KIQ983064 KSJ983064:KSM983064 LCF983064:LCI983064 LMB983064:LME983064 LVX983064:LWA983064 MFT983064:MFW983064 MPP983064:MPS983064 MZL983064:MZO983064 NJH983064:NJK983064 NTD983064:NTG983064 OCZ983064:ODC983064 OMV983064:OMY983064 OWR983064:OWU983064 PGN983064:PGQ983064 PQJ983064:PQM983064 QAF983064:QAI983064 QKB983064:QKE983064 QTX983064:QUA983064 RDT983064:RDW983064 RNP983064:RNS983064 RXL983064:RXO983064 SHH983064:SHK983064 SRD983064:SRG983064 TAZ983064:TBC983064 TKV983064:TKY983064 TUR983064:TUU983064 UEN983064:UEQ983064 UOJ983064:UOM983064 UYF983064:UYI983064 VIB983064:VIE983064 VRX983064:VSA983064 WBT983064:WBW983064 WLP983064:WLS983064 WVL983064:WVO983064" xr:uid="{00000000-0002-0000-0000-000004000000}"/>
  </dataValidations>
  <printOptions horizontalCentered="1" verticalCentered="1"/>
  <pageMargins left="0" right="0" top="0.39370078740157499" bottom="0" header="0.31496062992126" footer="0.31496062992126"/>
  <pageSetup paperSize="9" scale="3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南昌-报价</vt:lpstr>
      <vt:lpstr>'南昌-报价'!Print_Area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dc:creator>
  <cp:lastModifiedBy>andre</cp:lastModifiedBy>
  <dcterms:created xsi:type="dcterms:W3CDTF">2018-10-24T06:42:59Z</dcterms:created>
  <dcterms:modified xsi:type="dcterms:W3CDTF">2019-01-09T03:54:22Z</dcterms:modified>
</cp:coreProperties>
</file>