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SAP私享会" sheetId="1" r:id="rId1"/>
  </sheets>
  <definedNames>
    <definedName name="_xlnm._FilterDatabase" localSheetId="0" hidden="1">SAP私享会!$F$5:$H$5</definedName>
  </definedNames>
  <calcPr calcId="144525"/>
</workbook>
</file>

<file path=xl/sharedStrings.xml><?xml version="1.0" encoding="utf-8"?>
<sst xmlns="http://schemas.openxmlformats.org/spreadsheetml/2006/main" count="51" uniqueCount="47">
  <si>
    <t>0923采购经理人私享会活动预算</t>
  </si>
  <si>
    <t>序号</t>
  </si>
  <si>
    <t>项目</t>
  </si>
  <si>
    <t>规格或具体说明</t>
  </si>
  <si>
    <t>单价</t>
  </si>
  <si>
    <t>数量</t>
  </si>
  <si>
    <t>单位</t>
  </si>
  <si>
    <t>总价</t>
  </si>
  <si>
    <t>备注</t>
  </si>
  <si>
    <t>COLCA餐厅</t>
  </si>
  <si>
    <t>小包厢低消，人均750</t>
  </si>
  <si>
    <t>次</t>
  </si>
  <si>
    <t>不计入总价</t>
  </si>
  <si>
    <t>采购中国直接支付</t>
  </si>
  <si>
    <t>北京SAP茶歇</t>
  </si>
  <si>
    <t>含人工及运输</t>
  </si>
  <si>
    <t>人</t>
  </si>
  <si>
    <t>欢迎信</t>
  </si>
  <si>
    <t>客户回复上海办公室自备</t>
  </si>
  <si>
    <t>快幕秀</t>
  </si>
  <si>
    <t>尺寸2米*3米，北京，上海</t>
  </si>
  <si>
    <t>个</t>
  </si>
  <si>
    <t>易拉宝</t>
  </si>
  <si>
    <t>尺寸80厘米*180厘米，北京2个上海1个</t>
  </si>
  <si>
    <t>指引牌</t>
  </si>
  <si>
    <t>客户回复不需要</t>
  </si>
  <si>
    <t>白板</t>
  </si>
  <si>
    <t>含白板、笔、纸等</t>
  </si>
  <si>
    <t>套</t>
  </si>
  <si>
    <t>桌卡</t>
  </si>
  <si>
    <t>2套桌卡，A5铜版纸200g覆膜</t>
  </si>
  <si>
    <t>交通</t>
  </si>
  <si>
    <t>打车、货拉拉运输等费用</t>
  </si>
  <si>
    <t>快递</t>
  </si>
  <si>
    <t>寄回白板等物料至客户公司</t>
  </si>
  <si>
    <t>人员</t>
  </si>
  <si>
    <t>支持人员费用</t>
  </si>
  <si>
    <t>天</t>
  </si>
  <si>
    <t>免去9.16当天半天人工</t>
  </si>
  <si>
    <t>餐补</t>
  </si>
  <si>
    <t>人/天</t>
  </si>
  <si>
    <t>项目当天餐费</t>
  </si>
  <si>
    <t>合计</t>
  </si>
  <si>
    <t>康辉垫付合计</t>
  </si>
  <si>
    <t>服务费10%</t>
  </si>
  <si>
    <t>税费 （6%）</t>
  </si>
  <si>
    <t>税后总价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</si>
</sst>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22" applyNumberFormat="0" applyAlignment="0" applyProtection="0">
      <alignment vertical="center"/>
    </xf>
    <xf numFmtId="0" fontId="20" fillId="13" borderId="18" applyNumberFormat="0" applyAlignment="0" applyProtection="0">
      <alignment vertical="center"/>
    </xf>
    <xf numFmtId="0" fontId="21" fillId="14" borderId="2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5" fillId="0" borderId="14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1"/>
  <sheetViews>
    <sheetView tabSelected="1" zoomScale="90" zoomScaleNormal="90" topLeftCell="B1" workbookViewId="0">
      <pane ySplit="3" topLeftCell="A4" activePane="bottomLeft" state="frozen"/>
      <selection/>
      <selection pane="bottomLeft" activeCell="D12" sqref="D12"/>
    </sheetView>
  </sheetViews>
  <sheetFormatPr defaultColWidth="9" defaultRowHeight="13.5"/>
  <cols>
    <col min="1" max="1" width="4.21666666666667" customWidth="1"/>
    <col min="2" max="2" width="7" customWidth="1"/>
    <col min="3" max="3" width="21.3333333333333" customWidth="1"/>
    <col min="4" max="4" width="55.6666666666667" customWidth="1"/>
    <col min="5" max="5" width="14.6666666666667" customWidth="1"/>
    <col min="6" max="6" width="10.3333333333333" customWidth="1"/>
    <col min="7" max="7" width="8.66666666666667" customWidth="1"/>
    <col min="8" max="8" width="12" customWidth="1"/>
    <col min="9" max="9" width="49.775" style="2" customWidth="1"/>
    <col min="10" max="10" width="12.775" customWidth="1"/>
  </cols>
  <sheetData>
    <row r="1" ht="19.05" customHeight="1"/>
    <row r="2" ht="55.95" customHeight="1" spans="2:9">
      <c r="B2" s="3" t="s">
        <v>0</v>
      </c>
      <c r="C2" s="4"/>
      <c r="D2" s="4"/>
      <c r="E2" s="4"/>
      <c r="F2" s="4"/>
      <c r="G2" s="4"/>
      <c r="H2" s="4"/>
      <c r="I2" s="29"/>
    </row>
    <row r="3" ht="30" customHeight="1" spans="2:9">
      <c r="B3" s="5" t="s">
        <v>1</v>
      </c>
      <c r="C3" s="6" t="s">
        <v>2</v>
      </c>
      <c r="D3" s="7" t="s">
        <v>3</v>
      </c>
      <c r="E3" s="8" t="s">
        <v>4</v>
      </c>
      <c r="F3" s="9" t="s">
        <v>5</v>
      </c>
      <c r="G3" s="10" t="s">
        <v>6</v>
      </c>
      <c r="H3" s="10" t="s">
        <v>7</v>
      </c>
      <c r="I3" s="30" t="s">
        <v>8</v>
      </c>
    </row>
    <row r="4" ht="30" customHeight="1" spans="2:9">
      <c r="B4" s="11"/>
      <c r="C4" s="12"/>
      <c r="D4" s="13"/>
      <c r="E4" s="12"/>
      <c r="F4" s="12"/>
      <c r="G4" s="13"/>
      <c r="H4" s="13"/>
      <c r="I4" s="31"/>
    </row>
    <row r="5" ht="46.95" customHeight="1" spans="2:10">
      <c r="B5" s="14">
        <v>1</v>
      </c>
      <c r="C5" s="15" t="s">
        <v>9</v>
      </c>
      <c r="D5" s="16" t="s">
        <v>10</v>
      </c>
      <c r="E5" s="17">
        <v>12000</v>
      </c>
      <c r="F5" s="18">
        <v>1</v>
      </c>
      <c r="G5" s="19" t="s">
        <v>11</v>
      </c>
      <c r="H5" s="19">
        <v>12000</v>
      </c>
      <c r="I5" s="32" t="s">
        <v>12</v>
      </c>
      <c r="J5" s="33" t="s">
        <v>13</v>
      </c>
    </row>
    <row r="6" ht="46.95" customHeight="1" spans="2:9">
      <c r="B6" s="14">
        <v>2</v>
      </c>
      <c r="C6" s="15" t="s">
        <v>14</v>
      </c>
      <c r="D6" s="16" t="s">
        <v>15</v>
      </c>
      <c r="E6" s="17">
        <v>100</v>
      </c>
      <c r="F6" s="18">
        <v>35</v>
      </c>
      <c r="G6" s="19" t="s">
        <v>16</v>
      </c>
      <c r="H6" s="19">
        <f t="shared" ref="H6:H12" si="0">E6*F6</f>
        <v>3500</v>
      </c>
      <c r="I6" s="32"/>
    </row>
    <row r="7" ht="46.95" customHeight="1" spans="2:9">
      <c r="B7" s="14">
        <v>3</v>
      </c>
      <c r="C7" s="15" t="s">
        <v>17</v>
      </c>
      <c r="D7" s="16"/>
      <c r="E7" s="17"/>
      <c r="F7" s="18"/>
      <c r="G7" s="19"/>
      <c r="H7" s="19">
        <f t="shared" si="0"/>
        <v>0</v>
      </c>
      <c r="I7" s="32" t="s">
        <v>18</v>
      </c>
    </row>
    <row r="8" ht="46.95" customHeight="1" spans="2:9">
      <c r="B8" s="14">
        <v>4</v>
      </c>
      <c r="C8" s="15" t="s">
        <v>19</v>
      </c>
      <c r="D8" s="16" t="s">
        <v>20</v>
      </c>
      <c r="E8" s="17">
        <v>1200</v>
      </c>
      <c r="F8" s="18">
        <v>2</v>
      </c>
      <c r="G8" s="19" t="s">
        <v>21</v>
      </c>
      <c r="H8" s="19">
        <f t="shared" si="0"/>
        <v>2400</v>
      </c>
      <c r="I8" s="32"/>
    </row>
    <row r="9" ht="46.95" customHeight="1" spans="2:9">
      <c r="B9" s="14">
        <v>5</v>
      </c>
      <c r="C9" s="15" t="s">
        <v>22</v>
      </c>
      <c r="D9" s="16" t="s">
        <v>23</v>
      </c>
      <c r="E9" s="17">
        <v>300</v>
      </c>
      <c r="F9" s="18">
        <v>3</v>
      </c>
      <c r="G9" s="19" t="s">
        <v>21</v>
      </c>
      <c r="H9" s="19">
        <f t="shared" si="0"/>
        <v>900</v>
      </c>
      <c r="I9" s="32"/>
    </row>
    <row r="10" ht="46.95" customHeight="1" spans="2:9">
      <c r="B10" s="14">
        <v>6</v>
      </c>
      <c r="C10" s="15" t="s">
        <v>24</v>
      </c>
      <c r="D10" s="16"/>
      <c r="E10" s="17"/>
      <c r="F10" s="18"/>
      <c r="G10" s="19"/>
      <c r="H10" s="19">
        <f t="shared" si="0"/>
        <v>0</v>
      </c>
      <c r="I10" s="32" t="s">
        <v>25</v>
      </c>
    </row>
    <row r="11" s="1" customFormat="1" ht="46.95" customHeight="1" spans="2:9">
      <c r="B11" s="14">
        <v>7</v>
      </c>
      <c r="C11" s="20" t="s">
        <v>26</v>
      </c>
      <c r="D11" s="18" t="s">
        <v>27</v>
      </c>
      <c r="E11" s="17">
        <v>370</v>
      </c>
      <c r="F11" s="18">
        <v>2</v>
      </c>
      <c r="G11" s="19" t="s">
        <v>28</v>
      </c>
      <c r="H11" s="19">
        <f t="shared" si="0"/>
        <v>740</v>
      </c>
      <c r="I11" s="34"/>
    </row>
    <row r="12" s="1" customFormat="1" ht="46.95" customHeight="1" spans="2:9">
      <c r="B12" s="14"/>
      <c r="C12" s="20" t="s">
        <v>29</v>
      </c>
      <c r="D12" s="18" t="s">
        <v>30</v>
      </c>
      <c r="E12" s="17">
        <v>166</v>
      </c>
      <c r="F12" s="18">
        <v>1</v>
      </c>
      <c r="G12" s="19" t="s">
        <v>28</v>
      </c>
      <c r="H12" s="19">
        <f>E12*F12</f>
        <v>166</v>
      </c>
      <c r="I12" s="34"/>
    </row>
    <row r="13" s="1" customFormat="1" ht="46.95" customHeight="1" spans="2:9">
      <c r="B13" s="14">
        <v>8</v>
      </c>
      <c r="C13" s="20" t="s">
        <v>31</v>
      </c>
      <c r="D13" s="18" t="s">
        <v>32</v>
      </c>
      <c r="E13" s="17">
        <f>80+69.65</f>
        <v>149.65</v>
      </c>
      <c r="F13" s="18">
        <v>2</v>
      </c>
      <c r="G13" s="19" t="s">
        <v>11</v>
      </c>
      <c r="H13" s="19">
        <f>E13*F13</f>
        <v>299.3</v>
      </c>
      <c r="I13" s="34"/>
    </row>
    <row r="14" s="1" customFormat="1" ht="46.95" customHeight="1" spans="2:9">
      <c r="B14" s="14"/>
      <c r="C14" s="21" t="s">
        <v>33</v>
      </c>
      <c r="D14" s="22" t="s">
        <v>34</v>
      </c>
      <c r="E14" s="23">
        <v>90</v>
      </c>
      <c r="F14" s="22">
        <v>1</v>
      </c>
      <c r="G14" s="19" t="s">
        <v>11</v>
      </c>
      <c r="H14" s="19">
        <v>90</v>
      </c>
      <c r="I14" s="34"/>
    </row>
    <row r="15" s="1" customFormat="1" ht="46.95" customHeight="1" spans="2:9">
      <c r="B15" s="14">
        <v>9</v>
      </c>
      <c r="C15" s="19" t="s">
        <v>35</v>
      </c>
      <c r="D15" s="19" t="s">
        <v>36</v>
      </c>
      <c r="E15" s="19">
        <v>600</v>
      </c>
      <c r="F15" s="19">
        <v>2</v>
      </c>
      <c r="G15" s="19" t="s">
        <v>37</v>
      </c>
      <c r="H15" s="19">
        <f t="shared" ref="H15:H16" si="1">E15*F15</f>
        <v>1200</v>
      </c>
      <c r="I15" s="17" t="s">
        <v>38</v>
      </c>
    </row>
    <row r="16" s="1" customFormat="1" ht="46.95" customHeight="1" spans="2:9">
      <c r="B16" s="14">
        <v>10</v>
      </c>
      <c r="C16" s="20" t="s">
        <v>39</v>
      </c>
      <c r="D16" s="18"/>
      <c r="E16" s="17">
        <v>100</v>
      </c>
      <c r="F16" s="18">
        <v>2</v>
      </c>
      <c r="G16" s="19" t="s">
        <v>40</v>
      </c>
      <c r="H16" s="19">
        <f t="shared" si="1"/>
        <v>200</v>
      </c>
      <c r="I16" s="17" t="s">
        <v>41</v>
      </c>
    </row>
    <row r="17" ht="30" customHeight="1" spans="2:9">
      <c r="B17" s="24" t="s">
        <v>42</v>
      </c>
      <c r="C17" s="25"/>
      <c r="D17" s="25"/>
      <c r="E17" s="25"/>
      <c r="F17" s="25"/>
      <c r="G17" s="26"/>
      <c r="H17" s="27">
        <f>SUM(H5:H16)</f>
        <v>21495.3</v>
      </c>
      <c r="I17" s="35"/>
    </row>
    <row r="18" ht="30" customHeight="1" spans="2:9">
      <c r="B18" s="24" t="s">
        <v>43</v>
      </c>
      <c r="C18" s="25"/>
      <c r="D18" s="25"/>
      <c r="E18" s="25"/>
      <c r="F18" s="25"/>
      <c r="G18" s="26"/>
      <c r="H18" s="27">
        <f>SUM(H6:H16)</f>
        <v>9495.3</v>
      </c>
      <c r="I18" s="35"/>
    </row>
    <row r="19" ht="30" customHeight="1" spans="2:9">
      <c r="B19" s="24" t="s">
        <v>44</v>
      </c>
      <c r="C19" s="25"/>
      <c r="D19" s="25"/>
      <c r="E19" s="25"/>
      <c r="F19" s="25"/>
      <c r="G19" s="26"/>
      <c r="H19" s="27">
        <f>H18*0.1</f>
        <v>949.53</v>
      </c>
      <c r="I19" s="35"/>
    </row>
    <row r="20" ht="30" customHeight="1" spans="2:9">
      <c r="B20" s="27" t="s">
        <v>45</v>
      </c>
      <c r="C20" s="27"/>
      <c r="D20" s="27"/>
      <c r="E20" s="27"/>
      <c r="F20" s="27"/>
      <c r="G20" s="27"/>
      <c r="H20" s="28">
        <f>(H18+H19)*0.06</f>
        <v>626.6898</v>
      </c>
      <c r="I20" s="36"/>
    </row>
    <row r="21" ht="30" customHeight="1" spans="2:9">
      <c r="B21" s="27" t="s">
        <v>46</v>
      </c>
      <c r="C21" s="27"/>
      <c r="D21" s="27"/>
      <c r="E21" s="27"/>
      <c r="F21" s="27"/>
      <c r="G21" s="27"/>
      <c r="H21" s="28">
        <f>H18+H19+H20</f>
        <v>11071.5198</v>
      </c>
      <c r="I21" s="36"/>
    </row>
  </sheetData>
  <mergeCells count="7">
    <mergeCell ref="B2:I2"/>
    <mergeCell ref="B4:I4"/>
    <mergeCell ref="B17:G17"/>
    <mergeCell ref="B18:G18"/>
    <mergeCell ref="B19:G19"/>
    <mergeCell ref="B20:G20"/>
    <mergeCell ref="B21:G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SAP私享会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张婕</dc:creator>
  <cp:lastModifiedBy>加冰小学生</cp:lastModifiedBy>
  <dcterms:created xsi:type="dcterms:W3CDTF">2020-04-07T07:36:00Z</dcterms:created>
  <dcterms:modified xsi:type="dcterms:W3CDTF">2022-09-27T03:01:28Z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FBC001F6203842C0BEB7F559EAB6534C</vt:lpwstr>
  </property>
</Properties>
</file>