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<sst xmlns="http://schemas.openxmlformats.org/spreadsheetml/2006/main" count="92">
  <si>
    <t>【借款报销单】</t>
  </si>
  <si>
    <t>团号：HMZA-180603-QDH683</t>
  </si>
  <si>
    <t xml:space="preserve"> 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</si>
  <si>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</si>
  <si>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</si>
  <si>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</si>
  <si>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</si>
  <si>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</si>
  <si>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</si>
  <si>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</si>
  <si>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</si>
  <si>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</si>
  <si>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</si>
  <si>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</si>
  <si>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</si>
  <si>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</si>
  <si>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客户临时打车费用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</si>
  <si>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</si>
  <si>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</si>
  <si>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</si>
  <si>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</si>
  <si>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</si>
  <si>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</si>
  <si>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</si>
  <si>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</si>
  <si>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</si>
  <si>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外出用餐费用预估</t>
  </si>
  <si>
    <t>需提供刷卡联、菜单（小票）</t>
  </si>
  <si>
    <t>活动餐费合计</t>
  </si>
  <si>
    <t>现地采买费用</t>
  </si>
  <si>
    <t>现地采买酒水等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</si>
  <si>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</si>
  <si>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</si>
  <si>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</si>
  <si>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</si>
  <si>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</si>
  <si>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</si>
  <si>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</si>
  <si>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</si>
  <si>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</si>
  <si>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</si>
  <si>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</si>
  <si>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</si>
  <si>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</si>
  <si>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</si>
  <si>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</si>
  <si>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</si>
  <si>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</si>
  <si>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</si>
  <si>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</si>
  <si>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</si>
  <si>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</si>
  <si>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</si>
  <si>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</si>
  <si>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</si>
  <si>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</si>
  <si>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</si>
  <si>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</si>
  <si>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王凤雨</t>
  </si>
  <si>
    <t>职位:</t>
  </si>
  <si>
    <t>助理</t>
  </si>
  <si>
    <t>发生地:</t>
  </si>
  <si>
    <t>上海</t>
  </si>
  <si>
    <t>部门:</t>
  </si>
  <si>
    <t>企划活动部</t>
  </si>
  <si>
    <t>发生日期:</t>
  </si>
  <si>
    <t>6.3-6.10</t>
  </si>
  <si>
    <t>报销日期:</t>
  </si>
  <si>
    <t>团号:</t>
  </si>
  <si>
    <t>HMZA-180603-QDH683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</si>
  <si>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</si>
  <si>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</si>
  <si>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</si>
  <si>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</si>
  <si>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</si>
  <si>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</si>
  <si>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</si>
  <si>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</si>
  <si>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 xml:space="preserve">当时当地 </t>
  </si>
  <si>
    <t>市内交通（打车）</t>
  </si>
  <si>
    <t>住宿费</t>
  </si>
  <si>
    <t>当时当地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</si>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</sst>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indexed="8"/>
      <name val="宋体"/>
      <charset val="134"/>
    </font>
    <font>
      <sz val="11"/>
      <color rgb="FF9C6500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6" fillId="14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21" applyNumberFormat="0" applyFill="0" applyAlignment="0" applyProtection="0">
      <alignment vertical="center"/>
    </xf>
    <xf numFmtId="0" fontId="26" fillId="0" borderId="21" applyNumberFormat="0" applyFill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1" fillId="0" borderId="23" applyNumberFormat="0" applyFill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20" fillId="17" borderId="19" applyNumberFormat="0" applyAlignment="0" applyProtection="0">
      <alignment vertical="center"/>
    </xf>
    <xf numFmtId="0" fontId="23" fillId="17" borderId="18" applyNumberFormat="0" applyAlignment="0" applyProtection="0">
      <alignment vertical="center"/>
    </xf>
    <xf numFmtId="0" fontId="22" fillId="19" borderId="20" applyNumberForma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7" fillId="38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7" fillId="36" borderId="0" applyNumberFormat="0" applyBorder="0" applyAlignment="0" applyProtection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6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3" fillId="3" borderId="12" xfId="50" applyFont="1" applyFill="1" applyBorder="1" applyAlignment="1">
      <alignment horizontal="center" vertical="center"/>
    </xf>
    <xf numFmtId="0" fontId="4" fillId="0" borderId="13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1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0" fontId="3" fillId="3" borderId="8" xfId="50" applyFont="1" applyFill="1" applyBorder="1" applyAlignment="1">
      <alignment vertical="center" wrapText="1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180" fontId="0" fillId="0" borderId="8" xfId="0" applyNumberFormat="1" applyFill="1" applyBorder="1" applyAlignment="1">
      <alignment horizontal="right" vertical="center"/>
    </xf>
    <xf numFmtId="180" fontId="0" fillId="0" borderId="8" xfId="0" applyNumberFormat="1" applyFill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180" fontId="0" fillId="0" borderId="12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180" fontId="0" fillId="0" borderId="10" xfId="0" applyNumberFormat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3" xfId="0" applyFont="1" applyFill="1" applyBorder="1" applyAlignment="1">
      <alignment horizontal="center" vertical="center"/>
    </xf>
    <xf numFmtId="0" fontId="7" fillId="7" borderId="13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3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9" fillId="0" borderId="9" xfId="0" applyFont="1" applyBorder="1" applyAlignment="1">
      <alignment horizontal="left" vertical="center" wrapText="1"/>
    </xf>
    <xf numFmtId="0" fontId="0" fillId="0" borderId="8" xfId="0" applyFill="1" applyBorder="1">
      <alignment vertical="center"/>
    </xf>
    <xf numFmtId="0" fontId="9" fillId="0" borderId="10" xfId="0" applyFont="1" applyBorder="1" applyAlignment="1">
      <alignment horizontal="left" vertical="center" wrapText="1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9" fillId="0" borderId="12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2" xfId="0" applyFont="1" applyBorder="1" applyAlignment="1">
      <alignment horizontal="left" vertical="center"/>
    </xf>
    <xf numFmtId="0" fontId="0" fillId="0" borderId="8" xfId="0" applyFont="1" applyBorder="1">
      <alignment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58"/>
  <sheetViews>
    <sheetView tabSelected="1" workbookViewId="0">
      <selection activeCell="E25" sqref="E25"/>
    </sheetView>
  </sheetViews>
  <sheetFormatPr defaultColWidth="9" defaultRowHeight="21" customHeight="1"/>
  <cols>
    <col min="1" max="1" width="9" style="53"/>
    <col min="2" max="2" width="16.75" customWidth="1"/>
    <col min="3" max="3" width="11.625" style="54"/>
    <col min="4" max="4" width="8.25" customWidth="1"/>
    <col min="5" max="5" width="11.5" customWidth="1"/>
    <col min="6" max="6" width="12.125" customWidth="1"/>
    <col min="8" max="8" width="11.87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9"/>
      <c r="J2" s="89"/>
      <c r="K2" s="89"/>
      <c r="L2" s="89"/>
    </row>
    <row r="4" customHeight="1" spans="8:10">
      <c r="H4" s="55" t="s">
        <v>1</v>
      </c>
      <c r="I4" s="55"/>
      <c r="J4" s="55" t="s">
        <v>2</v>
      </c>
    </row>
    <row r="5" customHeight="1" spans="8:10">
      <c r="H5" s="56"/>
      <c r="I5" s="56"/>
      <c r="J5" s="56"/>
    </row>
    <row r="6" customHeight="1" spans="1:10">
      <c r="A6" s="57" t="s">
        <v>3</v>
      </c>
      <c r="B6" s="58" t="s">
        <v>4</v>
      </c>
      <c r="C6" s="59" t="s">
        <v>5</v>
      </c>
      <c r="D6" s="59"/>
      <c r="E6" s="59"/>
      <c r="F6" s="60" t="s">
        <v>6</v>
      </c>
      <c r="G6" s="60"/>
      <c r="H6" s="60"/>
      <c r="I6" s="60"/>
      <c r="J6" s="58" t="s">
        <v>7</v>
      </c>
    </row>
    <row r="7" customHeight="1" spans="1:10">
      <c r="A7" s="57"/>
      <c r="B7" s="58"/>
      <c r="C7" s="61" t="s">
        <v>8</v>
      </c>
      <c r="D7" s="62" t="s">
        <v>9</v>
      </c>
      <c r="E7" s="59" t="s">
        <v>10</v>
      </c>
      <c r="F7" s="60" t="s">
        <v>11</v>
      </c>
      <c r="G7" s="60" t="s">
        <v>12</v>
      </c>
      <c r="H7" s="60" t="s">
        <v>13</v>
      </c>
      <c r="I7" s="60" t="s">
        <v>14</v>
      </c>
      <c r="J7" s="58"/>
    </row>
    <row r="8" customHeight="1" spans="1:10">
      <c r="A8" s="63">
        <v>1</v>
      </c>
      <c r="B8" s="64" t="s">
        <v>15</v>
      </c>
      <c r="C8" s="65">
        <v>1000</v>
      </c>
      <c r="D8" s="66">
        <v>1</v>
      </c>
      <c r="E8" s="65">
        <f>C8*D8</f>
        <v>1000</v>
      </c>
      <c r="F8" s="65">
        <v>0</v>
      </c>
      <c r="G8" s="65">
        <v>0</v>
      </c>
      <c r="H8" s="67">
        <v>0</v>
      </c>
      <c r="I8" t="s">
        <v>16</v>
      </c>
      <c r="J8" s="90" t="s">
        <v>17</v>
      </c>
    </row>
    <row r="9" customHeight="1" spans="1:10">
      <c r="A9" s="63"/>
      <c r="B9" s="64"/>
      <c r="C9" s="65"/>
      <c r="D9" s="66"/>
      <c r="E9" s="65"/>
      <c r="F9" s="65">
        <v>0</v>
      </c>
      <c r="G9" s="65">
        <v>0</v>
      </c>
      <c r="H9" s="68">
        <f>F9+G9</f>
        <v>0</v>
      </c>
      <c r="I9" s="91"/>
      <c r="J9" s="92"/>
    </row>
    <row r="10" customHeight="1" spans="1:10">
      <c r="A10" s="63"/>
      <c r="B10" s="64"/>
      <c r="C10" s="65"/>
      <c r="D10" s="66"/>
      <c r="E10" s="65"/>
      <c r="F10" s="65">
        <v>0</v>
      </c>
      <c r="G10" s="65">
        <v>0</v>
      </c>
      <c r="H10" s="65">
        <f>F10+G10</f>
        <v>0</v>
      </c>
      <c r="I10" s="93"/>
      <c r="J10" s="92"/>
    </row>
    <row r="11" s="52" customFormat="1" customHeight="1" spans="1:10">
      <c r="A11" s="69"/>
      <c r="B11" s="70" t="s">
        <v>18</v>
      </c>
      <c r="C11" s="71">
        <f>SUM(C8)</f>
        <v>1000</v>
      </c>
      <c r="D11" s="71">
        <f>SUM(D8)</f>
        <v>1</v>
      </c>
      <c r="E11" s="71">
        <f>SUM(E8)</f>
        <v>1000</v>
      </c>
      <c r="F11" s="71">
        <f>SUM(F8:F10)</f>
        <v>0</v>
      </c>
      <c r="G11" s="71">
        <f>SUM(G8:G10)</f>
        <v>0</v>
      </c>
      <c r="H11" s="71">
        <f>SUM(H8:H10)</f>
        <v>0</v>
      </c>
      <c r="I11" s="94"/>
      <c r="J11" s="95"/>
    </row>
    <row r="12" customHeight="1" spans="1:10">
      <c r="A12" s="72">
        <v>2</v>
      </c>
      <c r="B12" s="73" t="s">
        <v>19</v>
      </c>
      <c r="C12" s="74">
        <v>0</v>
      </c>
      <c r="D12" s="72"/>
      <c r="E12" s="74">
        <f>C12*D12</f>
        <v>0</v>
      </c>
      <c r="F12" s="65">
        <v>0</v>
      </c>
      <c r="G12" s="65">
        <v>0</v>
      </c>
      <c r="H12" s="65">
        <f>F12+G12</f>
        <v>0</v>
      </c>
      <c r="I12" s="93"/>
      <c r="J12" s="90" t="s">
        <v>20</v>
      </c>
    </row>
    <row r="13" customHeight="1" spans="1:10">
      <c r="A13" s="75"/>
      <c r="B13" s="76"/>
      <c r="C13" s="77"/>
      <c r="D13" s="75"/>
      <c r="E13" s="77"/>
      <c r="F13" s="65">
        <v>0</v>
      </c>
      <c r="G13" s="65">
        <v>0</v>
      </c>
      <c r="H13" s="65">
        <f t="shared" ref="H13" si="0">F13+G13</f>
        <v>0</v>
      </c>
      <c r="I13" s="93"/>
      <c r="J13" s="92"/>
    </row>
    <row r="14" s="52" customFormat="1" customHeight="1" spans="1:10">
      <c r="A14" s="69"/>
      <c r="B14" s="70" t="s">
        <v>21</v>
      </c>
      <c r="C14" s="71">
        <f>SUM(C12)</f>
        <v>0</v>
      </c>
      <c r="D14" s="71">
        <f>SUM(D12)</f>
        <v>0</v>
      </c>
      <c r="E14" s="71">
        <f>SUM(E12)</f>
        <v>0</v>
      </c>
      <c r="F14" s="71">
        <f>SUM(F12:F13)</f>
        <v>0</v>
      </c>
      <c r="G14" s="71">
        <f>SUM(G12:G13)</f>
        <v>0</v>
      </c>
      <c r="H14" s="71">
        <f>SUM(H12:H13)</f>
        <v>0</v>
      </c>
      <c r="I14" s="94"/>
      <c r="J14" s="95"/>
    </row>
    <row r="15" customHeight="1" spans="1:10">
      <c r="A15" s="63">
        <v>3</v>
      </c>
      <c r="B15" s="64" t="s">
        <v>22</v>
      </c>
      <c r="C15" s="65">
        <v>0</v>
      </c>
      <c r="D15" s="66"/>
      <c r="E15" s="65">
        <f>C15*D15</f>
        <v>0</v>
      </c>
      <c r="F15" s="65">
        <v>0</v>
      </c>
      <c r="G15" s="65">
        <v>0</v>
      </c>
      <c r="H15" s="67">
        <f>F15+G15</f>
        <v>0</v>
      </c>
      <c r="I15" s="93"/>
      <c r="J15" s="96" t="s">
        <v>23</v>
      </c>
    </row>
    <row r="16" customHeight="1" spans="1:10">
      <c r="A16" s="63"/>
      <c r="B16" s="64"/>
      <c r="C16" s="65"/>
      <c r="D16" s="66"/>
      <c r="E16" s="65"/>
      <c r="F16" s="65">
        <v>0</v>
      </c>
      <c r="G16" s="65">
        <v>0</v>
      </c>
      <c r="H16" s="65">
        <f>F16+G16</f>
        <v>0</v>
      </c>
      <c r="I16" s="93"/>
      <c r="J16" s="97"/>
    </row>
    <row r="17" customHeight="1" spans="1:10">
      <c r="A17" s="63"/>
      <c r="B17" s="64"/>
      <c r="C17" s="65"/>
      <c r="D17" s="66"/>
      <c r="E17" s="65"/>
      <c r="F17" s="65">
        <v>0</v>
      </c>
      <c r="G17" s="65">
        <v>0</v>
      </c>
      <c r="H17" s="65">
        <f>F17+G17</f>
        <v>0</v>
      </c>
      <c r="I17" s="93"/>
      <c r="J17" s="97"/>
    </row>
    <row r="18" customHeight="1" spans="1:10">
      <c r="A18" s="63"/>
      <c r="B18" s="64"/>
      <c r="C18" s="65"/>
      <c r="D18" s="66"/>
      <c r="E18" s="65"/>
      <c r="F18" s="65">
        <v>0</v>
      </c>
      <c r="G18" s="65">
        <v>0</v>
      </c>
      <c r="H18" s="65">
        <f>F18+G18</f>
        <v>0</v>
      </c>
      <c r="I18" s="93"/>
      <c r="J18" s="97"/>
    </row>
    <row r="19" s="52" customFormat="1" customHeight="1" spans="1:10">
      <c r="A19" s="69"/>
      <c r="B19" s="70" t="s">
        <v>24</v>
      </c>
      <c r="C19" s="71">
        <f>SUM(C15)</f>
        <v>0</v>
      </c>
      <c r="D19" s="71">
        <f t="shared" ref="D19:E19" si="1">SUM(D15)</f>
        <v>0</v>
      </c>
      <c r="E19" s="71">
        <f t="shared" si="1"/>
        <v>0</v>
      </c>
      <c r="F19" s="71">
        <f>SUM(F15:F18)</f>
        <v>0</v>
      </c>
      <c r="G19" s="71">
        <f t="shared" ref="G19:H19" si="2">SUM(G15:G18)</f>
        <v>0</v>
      </c>
      <c r="H19" s="71">
        <f t="shared" si="2"/>
        <v>0</v>
      </c>
      <c r="I19" s="94"/>
      <c r="J19" s="98"/>
    </row>
    <row r="20" customHeight="1" spans="1:10">
      <c r="A20" s="63">
        <v>4</v>
      </c>
      <c r="B20" s="64" t="s">
        <v>25</v>
      </c>
      <c r="C20" s="65">
        <v>8000</v>
      </c>
      <c r="D20" s="66">
        <v>1</v>
      </c>
      <c r="E20" s="65">
        <f>C20*D20</f>
        <v>8000</v>
      </c>
      <c r="F20" s="65">
        <v>0</v>
      </c>
      <c r="G20" s="65">
        <v>0</v>
      </c>
      <c r="H20" s="67">
        <f>F20+G20</f>
        <v>0</v>
      </c>
      <c r="I20" s="93" t="s">
        <v>26</v>
      </c>
      <c r="J20" s="96" t="s">
        <v>27</v>
      </c>
    </row>
    <row r="21" customHeight="1" spans="1:10">
      <c r="A21" s="63"/>
      <c r="B21" s="64"/>
      <c r="C21" s="65"/>
      <c r="D21" s="66"/>
      <c r="E21" s="65"/>
      <c r="F21" s="65">
        <v>0</v>
      </c>
      <c r="G21" s="65">
        <v>0</v>
      </c>
      <c r="H21" s="67">
        <f>F21+G21</f>
        <v>0</v>
      </c>
      <c r="I21" s="93"/>
      <c r="J21" s="97"/>
    </row>
    <row r="22" s="52" customFormat="1" customHeight="1" spans="1:10">
      <c r="A22" s="69"/>
      <c r="B22" s="70" t="s">
        <v>28</v>
      </c>
      <c r="C22" s="71">
        <f>SUM(C20)</f>
        <v>8000</v>
      </c>
      <c r="D22" s="71">
        <f t="shared" ref="D22:E22" si="3">SUM(D20)</f>
        <v>1</v>
      </c>
      <c r="E22" s="71">
        <f t="shared" si="3"/>
        <v>8000</v>
      </c>
      <c r="F22" s="71">
        <f>SUM(F20:F21)</f>
        <v>0</v>
      </c>
      <c r="G22" s="71">
        <f t="shared" ref="G22:H22" si="4">SUM(G20:G21)</f>
        <v>0</v>
      </c>
      <c r="H22" s="71">
        <f t="shared" si="4"/>
        <v>0</v>
      </c>
      <c r="I22" s="94"/>
      <c r="J22" s="98"/>
    </row>
    <row r="23" customHeight="1" spans="1:10">
      <c r="A23" s="72">
        <v>5</v>
      </c>
      <c r="B23" s="73" t="s">
        <v>29</v>
      </c>
      <c r="C23" s="74">
        <v>1000</v>
      </c>
      <c r="D23" s="72">
        <v>1</v>
      </c>
      <c r="E23" s="74">
        <f>C23*D23</f>
        <v>1000</v>
      </c>
      <c r="F23" s="65">
        <v>0</v>
      </c>
      <c r="G23" s="65">
        <v>0</v>
      </c>
      <c r="H23" s="67">
        <f>F23+G23</f>
        <v>0</v>
      </c>
      <c r="I23" s="99" t="s">
        <v>30</v>
      </c>
      <c r="J23" s="90" t="s">
        <v>31</v>
      </c>
    </row>
    <row r="24" customHeight="1" spans="1:10">
      <c r="A24" s="78"/>
      <c r="B24" s="79"/>
      <c r="C24" s="80"/>
      <c r="D24" s="78"/>
      <c r="E24" s="80"/>
      <c r="F24" s="65">
        <v>0</v>
      </c>
      <c r="G24" s="65">
        <v>0</v>
      </c>
      <c r="H24" s="67">
        <f>F24+G24</f>
        <v>0</v>
      </c>
      <c r="I24" s="99"/>
      <c r="J24" s="92"/>
    </row>
    <row r="25" s="52" customFormat="1" customHeight="1" spans="1:10">
      <c r="A25" s="69"/>
      <c r="B25" s="70" t="s">
        <v>32</v>
      </c>
      <c r="C25" s="71">
        <f>SUM(C23)</f>
        <v>1000</v>
      </c>
      <c r="D25" s="71">
        <f t="shared" ref="D25:E25" si="5">SUM(D23)</f>
        <v>1</v>
      </c>
      <c r="E25" s="71">
        <f t="shared" si="5"/>
        <v>1000</v>
      </c>
      <c r="F25" s="71">
        <f>SUM(F23:F24)</f>
        <v>0</v>
      </c>
      <c r="G25" s="71">
        <f>SUM(G23:G24)</f>
        <v>0</v>
      </c>
      <c r="H25" s="71">
        <f>SUM(H23:H24)</f>
        <v>0</v>
      </c>
      <c r="I25" s="94"/>
      <c r="J25" s="95"/>
    </row>
    <row r="26" customHeight="1" spans="1:10">
      <c r="A26" s="63">
        <v>6</v>
      </c>
      <c r="B26" s="64" t="s">
        <v>33</v>
      </c>
      <c r="C26" s="65">
        <v>0</v>
      </c>
      <c r="D26" s="66"/>
      <c r="E26" s="65">
        <f>C26*D26</f>
        <v>0</v>
      </c>
      <c r="F26" s="65">
        <v>0</v>
      </c>
      <c r="G26" s="65">
        <v>0</v>
      </c>
      <c r="H26" s="65">
        <f t="shared" ref="H25:H43" si="6">F26+G26</f>
        <v>0</v>
      </c>
      <c r="I26" s="93"/>
      <c r="J26" s="90" t="s">
        <v>34</v>
      </c>
    </row>
    <row r="27" customHeight="1" spans="1:10">
      <c r="A27" s="63"/>
      <c r="B27" s="64"/>
      <c r="C27" s="65"/>
      <c r="D27" s="66"/>
      <c r="E27" s="65"/>
      <c r="F27" s="65">
        <v>0</v>
      </c>
      <c r="G27" s="65">
        <v>0</v>
      </c>
      <c r="H27" s="65">
        <f t="shared" si="6"/>
        <v>0</v>
      </c>
      <c r="I27" s="93"/>
      <c r="J27" s="97"/>
    </row>
    <row r="28" customHeight="1" spans="1:10">
      <c r="A28" s="63"/>
      <c r="B28" s="64"/>
      <c r="C28" s="65"/>
      <c r="D28" s="66"/>
      <c r="E28" s="65"/>
      <c r="F28" s="65">
        <v>0</v>
      </c>
      <c r="G28" s="65">
        <v>0</v>
      </c>
      <c r="H28" s="65">
        <f t="shared" si="6"/>
        <v>0</v>
      </c>
      <c r="I28" s="93"/>
      <c r="J28" s="97"/>
    </row>
    <row r="29" customHeight="1" spans="1:10">
      <c r="A29" s="63"/>
      <c r="B29" s="64"/>
      <c r="C29" s="65"/>
      <c r="D29" s="66"/>
      <c r="E29" s="65"/>
      <c r="F29" s="65">
        <v>0</v>
      </c>
      <c r="G29" s="65">
        <v>0</v>
      </c>
      <c r="H29" s="65">
        <f t="shared" si="6"/>
        <v>0</v>
      </c>
      <c r="I29" s="93"/>
      <c r="J29" s="97"/>
    </row>
    <row r="30" s="52" customFormat="1" customHeight="1" spans="1:10">
      <c r="A30" s="69"/>
      <c r="B30" s="70" t="s">
        <v>35</v>
      </c>
      <c r="C30" s="71">
        <f>SUM(C26)</f>
        <v>0</v>
      </c>
      <c r="D30" s="71">
        <f t="shared" ref="D30:E30" si="7">SUM(D26)</f>
        <v>0</v>
      </c>
      <c r="E30" s="71">
        <f t="shared" si="7"/>
        <v>0</v>
      </c>
      <c r="F30" s="71">
        <f>SUM(F26:F29)</f>
        <v>0</v>
      </c>
      <c r="G30" s="71">
        <f t="shared" ref="G30:H30" si="8">SUM(G26:G29)</f>
        <v>0</v>
      </c>
      <c r="H30" s="71">
        <f t="shared" si="8"/>
        <v>0</v>
      </c>
      <c r="I30" s="94"/>
      <c r="J30" s="98"/>
    </row>
    <row r="31" customHeight="1" spans="1:10">
      <c r="A31" s="63">
        <v>7</v>
      </c>
      <c r="B31" s="64" t="s">
        <v>36</v>
      </c>
      <c r="C31" s="65">
        <v>0</v>
      </c>
      <c r="D31" s="66"/>
      <c r="E31" s="65">
        <f>C31*D31</f>
        <v>0</v>
      </c>
      <c r="F31" s="65">
        <v>0</v>
      </c>
      <c r="G31" s="65">
        <v>0</v>
      </c>
      <c r="H31" s="65">
        <f t="shared" si="6"/>
        <v>0</v>
      </c>
      <c r="I31" s="93"/>
      <c r="J31" s="100"/>
    </row>
    <row r="32" customHeight="1" spans="1:10">
      <c r="A32" s="63"/>
      <c r="B32" s="64"/>
      <c r="C32" s="65"/>
      <c r="D32" s="66"/>
      <c r="E32" s="65"/>
      <c r="F32" s="65">
        <v>0</v>
      </c>
      <c r="G32" s="65">
        <v>0</v>
      </c>
      <c r="H32" s="65">
        <f t="shared" si="6"/>
        <v>0</v>
      </c>
      <c r="I32" s="93"/>
      <c r="J32" s="101"/>
    </row>
    <row r="33" customHeight="1" spans="1:10">
      <c r="A33" s="63"/>
      <c r="B33" s="64"/>
      <c r="C33" s="65"/>
      <c r="D33" s="66"/>
      <c r="E33" s="65"/>
      <c r="F33" s="65">
        <v>0</v>
      </c>
      <c r="G33" s="65">
        <v>0</v>
      </c>
      <c r="H33" s="65">
        <f t="shared" si="6"/>
        <v>0</v>
      </c>
      <c r="I33" s="93"/>
      <c r="J33" s="101"/>
    </row>
    <row r="34" customHeight="1" spans="1:10">
      <c r="A34" s="63"/>
      <c r="B34" s="64"/>
      <c r="C34" s="65"/>
      <c r="D34" s="66"/>
      <c r="E34" s="65"/>
      <c r="F34" s="65">
        <v>0</v>
      </c>
      <c r="G34" s="65">
        <v>0</v>
      </c>
      <c r="H34" s="65">
        <f t="shared" si="6"/>
        <v>0</v>
      </c>
      <c r="I34" s="93"/>
      <c r="J34" s="101"/>
    </row>
    <row r="35" s="52" customFormat="1" customHeight="1" spans="1:10">
      <c r="A35" s="69"/>
      <c r="B35" s="70" t="s">
        <v>37</v>
      </c>
      <c r="C35" s="71">
        <f>SUM(C31)</f>
        <v>0</v>
      </c>
      <c r="D35" s="71">
        <f t="shared" ref="D35:E35" si="9">SUM(D31)</f>
        <v>0</v>
      </c>
      <c r="E35" s="71">
        <f t="shared" si="9"/>
        <v>0</v>
      </c>
      <c r="F35" s="71">
        <f>SUM(F31:F34)</f>
        <v>0</v>
      </c>
      <c r="G35" s="71">
        <f t="shared" ref="G35:H35" si="10">SUM(G31:G34)</f>
        <v>0</v>
      </c>
      <c r="H35" s="71">
        <f t="shared" si="10"/>
        <v>0</v>
      </c>
      <c r="I35" s="94"/>
      <c r="J35" s="102"/>
    </row>
    <row r="36" customHeight="1" spans="1:10">
      <c r="A36" s="63">
        <v>8</v>
      </c>
      <c r="B36" s="64" t="s">
        <v>38</v>
      </c>
      <c r="C36" s="65">
        <v>0</v>
      </c>
      <c r="D36" s="66"/>
      <c r="E36" s="65">
        <f>C36*D36</f>
        <v>0</v>
      </c>
      <c r="F36" s="65">
        <v>0</v>
      </c>
      <c r="G36" s="65">
        <v>0</v>
      </c>
      <c r="H36" s="65">
        <f t="shared" si="6"/>
        <v>0</v>
      </c>
      <c r="I36" s="93"/>
      <c r="J36" s="96" t="s">
        <v>39</v>
      </c>
    </row>
    <row r="37" customHeight="1" spans="1:10">
      <c r="A37" s="63"/>
      <c r="B37" s="64"/>
      <c r="C37" s="65"/>
      <c r="D37" s="66"/>
      <c r="E37" s="65"/>
      <c r="F37" s="65">
        <v>0</v>
      </c>
      <c r="G37" s="65">
        <v>0</v>
      </c>
      <c r="H37" s="65">
        <f t="shared" si="6"/>
        <v>0</v>
      </c>
      <c r="I37" s="93"/>
      <c r="J37" s="97"/>
    </row>
    <row r="38" s="52" customFormat="1" customHeight="1" spans="1:10">
      <c r="A38" s="69"/>
      <c r="B38" s="70" t="s">
        <v>40</v>
      </c>
      <c r="C38" s="71">
        <f>SUM(C36)</f>
        <v>0</v>
      </c>
      <c r="D38" s="71">
        <f t="shared" ref="D38:E38" si="11">SUM(D36)</f>
        <v>0</v>
      </c>
      <c r="E38" s="71">
        <f t="shared" si="11"/>
        <v>0</v>
      </c>
      <c r="F38" s="71">
        <f>SUM(F36:F37)</f>
        <v>0</v>
      </c>
      <c r="G38" s="71">
        <f t="shared" ref="G38:H38" si="12">SUM(G36:G37)</f>
        <v>0</v>
      </c>
      <c r="H38" s="71">
        <f t="shared" si="12"/>
        <v>0</v>
      </c>
      <c r="I38" s="94"/>
      <c r="J38" s="98"/>
    </row>
    <row r="39" customHeight="1" spans="1:10">
      <c r="A39" s="63">
        <v>9</v>
      </c>
      <c r="B39" s="64" t="s">
        <v>41</v>
      </c>
      <c r="C39" s="65">
        <v>0</v>
      </c>
      <c r="D39" s="66"/>
      <c r="E39" s="65">
        <f>C39*D39</f>
        <v>0</v>
      </c>
      <c r="F39" s="65">
        <v>0</v>
      </c>
      <c r="G39" s="65">
        <v>0</v>
      </c>
      <c r="H39" s="65">
        <f t="shared" si="6"/>
        <v>0</v>
      </c>
      <c r="I39" s="93"/>
      <c r="J39" s="90" t="s">
        <v>42</v>
      </c>
    </row>
    <row r="40" customHeight="1" spans="1:10">
      <c r="A40" s="63"/>
      <c r="B40" s="64"/>
      <c r="C40" s="65"/>
      <c r="D40" s="66"/>
      <c r="E40" s="65"/>
      <c r="F40" s="65">
        <v>0</v>
      </c>
      <c r="G40" s="65">
        <v>0</v>
      </c>
      <c r="H40" s="65">
        <f t="shared" si="6"/>
        <v>0</v>
      </c>
      <c r="I40" s="93"/>
      <c r="J40" s="92"/>
    </row>
    <row r="41" customHeight="1" spans="1:10">
      <c r="A41" s="63"/>
      <c r="B41" s="64"/>
      <c r="C41" s="65"/>
      <c r="D41" s="66"/>
      <c r="E41" s="65"/>
      <c r="F41" s="65">
        <v>0</v>
      </c>
      <c r="G41" s="65">
        <v>0</v>
      </c>
      <c r="H41" s="65">
        <f t="shared" si="6"/>
        <v>0</v>
      </c>
      <c r="I41" s="93"/>
      <c r="J41" s="92"/>
    </row>
    <row r="42" s="52" customFormat="1" customHeight="1" spans="1:10">
      <c r="A42" s="69"/>
      <c r="B42" s="70" t="s">
        <v>43</v>
      </c>
      <c r="C42" s="71">
        <f>SUM(C39)</f>
        <v>0</v>
      </c>
      <c r="D42" s="71">
        <f t="shared" ref="D42:E42" si="13">SUM(D39)</f>
        <v>0</v>
      </c>
      <c r="E42" s="71">
        <f t="shared" si="13"/>
        <v>0</v>
      </c>
      <c r="F42" s="71">
        <f>SUM(F39:F41)</f>
        <v>0</v>
      </c>
      <c r="G42" s="71">
        <f t="shared" ref="G42:H42" si="14">SUM(G39:G41)</f>
        <v>0</v>
      </c>
      <c r="H42" s="71">
        <f t="shared" si="14"/>
        <v>0</v>
      </c>
      <c r="I42" s="94"/>
      <c r="J42" s="95"/>
    </row>
    <row r="43" customHeight="1" spans="1:10">
      <c r="A43" s="72">
        <v>10</v>
      </c>
      <c r="B43" s="64" t="s">
        <v>44</v>
      </c>
      <c r="C43" s="65">
        <v>0</v>
      </c>
      <c r="D43" s="66"/>
      <c r="E43" s="65">
        <f>C43*D43</f>
        <v>0</v>
      </c>
      <c r="F43" s="65">
        <v>0</v>
      </c>
      <c r="G43" s="65">
        <v>0</v>
      </c>
      <c r="H43" s="65">
        <f t="shared" si="6"/>
        <v>0</v>
      </c>
      <c r="I43" s="93"/>
      <c r="J43" s="100"/>
    </row>
    <row r="44" customHeight="1" spans="1:10">
      <c r="A44" s="78"/>
      <c r="B44" s="64"/>
      <c r="C44" s="65"/>
      <c r="D44" s="66"/>
      <c r="E44" s="65"/>
      <c r="F44" s="65">
        <v>0</v>
      </c>
      <c r="G44" s="65">
        <v>0</v>
      </c>
      <c r="H44" s="65">
        <f t="shared" ref="H44:H49" si="15">F44+G44</f>
        <v>0</v>
      </c>
      <c r="I44" s="93"/>
      <c r="J44" s="101"/>
    </row>
    <row r="45" customHeight="1" spans="1:10">
      <c r="A45" s="78"/>
      <c r="B45" s="64"/>
      <c r="C45" s="65"/>
      <c r="D45" s="66"/>
      <c r="E45" s="65"/>
      <c r="F45" s="65">
        <v>0</v>
      </c>
      <c r="G45" s="65">
        <v>0</v>
      </c>
      <c r="H45" s="65">
        <f t="shared" si="15"/>
        <v>0</v>
      </c>
      <c r="I45" s="93"/>
      <c r="J45" s="101"/>
    </row>
    <row r="46" customHeight="1" spans="1:10">
      <c r="A46" s="78"/>
      <c r="B46" s="64"/>
      <c r="C46" s="65"/>
      <c r="D46" s="66"/>
      <c r="E46" s="65"/>
      <c r="F46" s="65">
        <v>0</v>
      </c>
      <c r="G46" s="65">
        <v>0</v>
      </c>
      <c r="H46" s="65">
        <f t="shared" si="15"/>
        <v>0</v>
      </c>
      <c r="I46" s="93"/>
      <c r="J46" s="101"/>
    </row>
    <row r="47" customHeight="1" spans="1:10">
      <c r="A47" s="78"/>
      <c r="B47" s="64"/>
      <c r="C47" s="65"/>
      <c r="D47" s="66"/>
      <c r="E47" s="65"/>
      <c r="F47" s="65">
        <v>0</v>
      </c>
      <c r="G47" s="65">
        <v>0</v>
      </c>
      <c r="H47" s="65">
        <f t="shared" si="15"/>
        <v>0</v>
      </c>
      <c r="I47" s="93"/>
      <c r="J47" s="101"/>
    </row>
    <row r="48" customHeight="1" spans="1:10">
      <c r="A48" s="78"/>
      <c r="B48" s="64"/>
      <c r="C48" s="65"/>
      <c r="D48" s="66"/>
      <c r="E48" s="65"/>
      <c r="F48" s="65">
        <v>0</v>
      </c>
      <c r="G48" s="65">
        <v>0</v>
      </c>
      <c r="H48" s="65">
        <f t="shared" si="15"/>
        <v>0</v>
      </c>
      <c r="I48" s="93"/>
      <c r="J48" s="101"/>
    </row>
    <row r="49" customHeight="1" spans="1:10">
      <c r="A49" s="75"/>
      <c r="B49" s="64"/>
      <c r="C49" s="65"/>
      <c r="D49" s="66"/>
      <c r="E49" s="65"/>
      <c r="F49" s="65">
        <v>0</v>
      </c>
      <c r="G49" s="65">
        <v>0</v>
      </c>
      <c r="H49" s="65">
        <f t="shared" si="15"/>
        <v>0</v>
      </c>
      <c r="I49" s="93"/>
      <c r="J49" s="101"/>
    </row>
    <row r="50" s="52" customFormat="1" customHeight="1" spans="1:10">
      <c r="A50" s="69"/>
      <c r="B50" s="70" t="s">
        <v>45</v>
      </c>
      <c r="C50" s="71">
        <f>SUM(C43)</f>
        <v>0</v>
      </c>
      <c r="D50" s="71">
        <f t="shared" ref="D50:E50" si="16">SUM(D43)</f>
        <v>0</v>
      </c>
      <c r="E50" s="71">
        <f t="shared" si="16"/>
        <v>0</v>
      </c>
      <c r="F50" s="71">
        <f>SUM(F43:F49)</f>
        <v>0</v>
      </c>
      <c r="G50" s="71">
        <f t="shared" ref="G50:H50" si="17">SUM(G43:G49)</f>
        <v>0</v>
      </c>
      <c r="H50" s="71">
        <f t="shared" si="17"/>
        <v>0</v>
      </c>
      <c r="I50" s="94"/>
      <c r="J50" s="102"/>
    </row>
    <row r="51" customHeight="1" spans="1:10">
      <c r="A51" s="69"/>
      <c r="B51" s="70" t="s">
        <v>46</v>
      </c>
      <c r="C51" s="71">
        <f>SUM(C50,C42,C38,C35,C30,C25,C22,C19,C14,C11)</f>
        <v>10000</v>
      </c>
      <c r="D51" s="71">
        <f t="shared" ref="D51:H51" si="18">SUM(D50,D42,D38,D35,D30,D25,D22,D19,D14,D11)</f>
        <v>3</v>
      </c>
      <c r="E51" s="71">
        <f t="shared" si="18"/>
        <v>10000</v>
      </c>
      <c r="F51" s="71">
        <f t="shared" si="18"/>
        <v>0</v>
      </c>
      <c r="G51" s="71">
        <f t="shared" si="18"/>
        <v>0</v>
      </c>
      <c r="H51" s="71">
        <f t="shared" si="18"/>
        <v>0</v>
      </c>
      <c r="I51" s="94"/>
      <c r="J51" s="103"/>
    </row>
    <row r="55" customHeight="1" spans="1:9">
      <c r="A55" s="81" t="s">
        <v>47</v>
      </c>
      <c r="B55" s="82"/>
      <c r="C55" s="83" t="s">
        <v>48</v>
      </c>
      <c r="D55" s="83"/>
      <c r="E55" s="83" t="s">
        <v>49</v>
      </c>
      <c r="F55" s="83"/>
      <c r="G55" s="83" t="s">
        <v>50</v>
      </c>
      <c r="H55" s="83"/>
      <c r="I55" s="104" t="s">
        <v>51</v>
      </c>
    </row>
    <row r="56" customHeight="1" spans="1:9">
      <c r="A56" s="84">
        <f>E51</f>
        <v>10000</v>
      </c>
      <c r="B56" s="85"/>
      <c r="C56" s="85">
        <f>H51</f>
        <v>0</v>
      </c>
      <c r="D56" s="85"/>
      <c r="E56" s="85">
        <f>F51</f>
        <v>0</v>
      </c>
      <c r="F56" s="85"/>
      <c r="G56" s="85">
        <f>G51</f>
        <v>0</v>
      </c>
      <c r="H56" s="85"/>
      <c r="I56" s="105">
        <f>A56-C56</f>
        <v>10000</v>
      </c>
    </row>
    <row r="58" customHeight="1" spans="1:9">
      <c r="A58" s="86" t="s">
        <v>52</v>
      </c>
      <c r="B58" s="87"/>
      <c r="C58" s="88" t="s">
        <v>53</v>
      </c>
      <c r="D58" s="86"/>
      <c r="E58" s="86" t="s">
        <v>54</v>
      </c>
      <c r="F58" s="86"/>
      <c r="G58" s="86" t="s">
        <v>55</v>
      </c>
      <c r="H58" s="86"/>
      <c r="I58" s="87"/>
    </row>
  </sheetData>
  <mergeCells count="76">
    <mergeCell ref="C2:H2"/>
    <mergeCell ref="C6:E6"/>
    <mergeCell ref="F6:I6"/>
    <mergeCell ref="A55:B55"/>
    <mergeCell ref="C55:D55"/>
    <mergeCell ref="E55:F55"/>
    <mergeCell ref="G55:H55"/>
    <mergeCell ref="A56:B56"/>
    <mergeCell ref="C56:D56"/>
    <mergeCell ref="E56:F56"/>
    <mergeCell ref="G56:H56"/>
    <mergeCell ref="A6:A7"/>
    <mergeCell ref="A8:A10"/>
    <mergeCell ref="A12:A13"/>
    <mergeCell ref="A15:A18"/>
    <mergeCell ref="A20:A21"/>
    <mergeCell ref="A23:A24"/>
    <mergeCell ref="A26:A29"/>
    <mergeCell ref="A31:A34"/>
    <mergeCell ref="A36:A37"/>
    <mergeCell ref="A39:A41"/>
    <mergeCell ref="A43:A49"/>
    <mergeCell ref="B6:B7"/>
    <mergeCell ref="B8:B10"/>
    <mergeCell ref="B12:B13"/>
    <mergeCell ref="B15:B18"/>
    <mergeCell ref="B20:B21"/>
    <mergeCell ref="B23:B24"/>
    <mergeCell ref="B26:B29"/>
    <mergeCell ref="B31:B34"/>
    <mergeCell ref="B36:B37"/>
    <mergeCell ref="B39:B41"/>
    <mergeCell ref="B43:B49"/>
    <mergeCell ref="C8:C10"/>
    <mergeCell ref="C12:C13"/>
    <mergeCell ref="C15:C18"/>
    <mergeCell ref="C20:C21"/>
    <mergeCell ref="C23:C24"/>
    <mergeCell ref="C26:C29"/>
    <mergeCell ref="C31:C34"/>
    <mergeCell ref="C36:C37"/>
    <mergeCell ref="C39:C41"/>
    <mergeCell ref="C43:C49"/>
    <mergeCell ref="D8:D10"/>
    <mergeCell ref="D12:D13"/>
    <mergeCell ref="D15:D18"/>
    <mergeCell ref="D20:D21"/>
    <mergeCell ref="D23:D24"/>
    <mergeCell ref="D26:D29"/>
    <mergeCell ref="D31:D34"/>
    <mergeCell ref="D36:D37"/>
    <mergeCell ref="D39:D41"/>
    <mergeCell ref="D43:D49"/>
    <mergeCell ref="E8:E10"/>
    <mergeCell ref="E12:E13"/>
    <mergeCell ref="E15:E18"/>
    <mergeCell ref="E20:E21"/>
    <mergeCell ref="E23:E24"/>
    <mergeCell ref="E26:E29"/>
    <mergeCell ref="E31:E34"/>
    <mergeCell ref="E36:E37"/>
    <mergeCell ref="E39:E41"/>
    <mergeCell ref="E43:E49"/>
    <mergeCell ref="J4:J5"/>
    <mergeCell ref="J6:J7"/>
    <mergeCell ref="J8:J11"/>
    <mergeCell ref="J12:J14"/>
    <mergeCell ref="J15:J19"/>
    <mergeCell ref="J20:J22"/>
    <mergeCell ref="J23:J25"/>
    <mergeCell ref="J26:J30"/>
    <mergeCell ref="J31:J35"/>
    <mergeCell ref="J36:J38"/>
    <mergeCell ref="J39:J42"/>
    <mergeCell ref="J43:J50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8"/>
  <sheetViews>
    <sheetView topLeftCell="A25" workbookViewId="0">
      <selection activeCell="I12" sqref="I12:J12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56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6"/>
    </row>
    <row r="5" ht="20.1" customHeight="1" spans="2:11">
      <c r="B5" s="4"/>
      <c r="C5" s="5"/>
      <c r="D5" s="6" t="s">
        <v>57</v>
      </c>
      <c r="E5" s="6"/>
      <c r="F5" s="7" t="s">
        <v>58</v>
      </c>
      <c r="G5" s="7"/>
      <c r="H5" s="6" t="s">
        <v>59</v>
      </c>
      <c r="I5" s="5"/>
      <c r="J5" s="7" t="s">
        <v>60</v>
      </c>
      <c r="K5" s="37"/>
    </row>
    <row r="6" ht="20.1" customHeight="1" spans="2:11">
      <c r="B6" s="8"/>
      <c r="C6" s="9"/>
      <c r="D6" s="10" t="s">
        <v>61</v>
      </c>
      <c r="E6" s="10"/>
      <c r="F6" s="11" t="s">
        <v>62</v>
      </c>
      <c r="G6" s="11"/>
      <c r="H6" s="10" t="s">
        <v>63</v>
      </c>
      <c r="I6" s="9"/>
      <c r="J6" s="11" t="s">
        <v>64</v>
      </c>
      <c r="K6" s="38"/>
    </row>
    <row r="7" ht="20.1" customHeight="1" spans="2:11">
      <c r="B7" s="8"/>
      <c r="C7" s="9"/>
      <c r="D7" s="10" t="s">
        <v>65</v>
      </c>
      <c r="E7" s="10"/>
      <c r="F7" s="11" t="s">
        <v>66</v>
      </c>
      <c r="G7" s="11"/>
      <c r="H7" s="10" t="s">
        <v>67</v>
      </c>
      <c r="I7" s="39"/>
      <c r="J7" s="11">
        <v>6.1</v>
      </c>
      <c r="K7" s="38"/>
    </row>
    <row r="8" ht="20.1" customHeight="1" spans="2:11">
      <c r="B8" s="12"/>
      <c r="C8" s="13"/>
      <c r="D8" s="14"/>
      <c r="E8" s="14"/>
      <c r="F8" s="15"/>
      <c r="G8" s="15"/>
      <c r="H8" s="14" t="s">
        <v>68</v>
      </c>
      <c r="I8" s="40"/>
      <c r="J8" s="15" t="s">
        <v>69</v>
      </c>
      <c r="K8" s="41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70</v>
      </c>
      <c r="E10" s="19" t="s">
        <v>71</v>
      </c>
      <c r="F10" s="20"/>
      <c r="G10" s="21" t="s">
        <v>72</v>
      </c>
      <c r="H10" s="20" t="s">
        <v>73</v>
      </c>
      <c r="I10" s="19" t="s">
        <v>74</v>
      </c>
      <c r="J10" s="20"/>
      <c r="K10" s="21" t="s">
        <v>75</v>
      </c>
    </row>
    <row r="11" ht="20.1" customHeight="1" spans="2:11">
      <c r="B11" s="22">
        <v>1</v>
      </c>
      <c r="C11" s="23"/>
      <c r="D11" s="24" t="s">
        <v>76</v>
      </c>
      <c r="E11" s="22" t="s">
        <v>77</v>
      </c>
      <c r="F11" s="23"/>
      <c r="G11" s="25">
        <v>0</v>
      </c>
      <c r="H11" s="25"/>
      <c r="I11" s="42"/>
      <c r="J11" s="43"/>
      <c r="K11" s="44" t="s">
        <v>78</v>
      </c>
    </row>
    <row r="12" ht="20.1" customHeight="1" spans="2:11">
      <c r="B12" s="22">
        <v>2</v>
      </c>
      <c r="C12" s="23"/>
      <c r="D12" s="26"/>
      <c r="E12" s="27" t="s">
        <v>79</v>
      </c>
      <c r="F12" s="27"/>
      <c r="G12" s="25">
        <v>0</v>
      </c>
      <c r="H12" s="25"/>
      <c r="I12" s="42"/>
      <c r="J12" s="43"/>
      <c r="K12" s="45"/>
    </row>
    <row r="13" ht="20.1" customHeight="1" spans="2:11">
      <c r="B13" s="22">
        <v>3</v>
      </c>
      <c r="C13" s="23"/>
      <c r="D13" s="26"/>
      <c r="E13" s="22" t="s">
        <v>80</v>
      </c>
      <c r="F13" s="23"/>
      <c r="G13" s="25">
        <v>0</v>
      </c>
      <c r="H13" s="25"/>
      <c r="I13" s="42"/>
      <c r="J13" s="43"/>
      <c r="K13" s="44" t="s">
        <v>81</v>
      </c>
    </row>
    <row r="14" ht="20.1" customHeight="1" spans="2:11">
      <c r="B14" s="28">
        <v>4</v>
      </c>
      <c r="C14" s="29"/>
      <c r="D14" s="26"/>
      <c r="E14" s="28" t="s">
        <v>82</v>
      </c>
      <c r="F14" s="29"/>
      <c r="G14" s="25">
        <v>0</v>
      </c>
      <c r="H14" s="25"/>
      <c r="I14" s="42"/>
      <c r="J14" s="43"/>
      <c r="K14" s="44" t="s">
        <v>81</v>
      </c>
    </row>
    <row r="15" ht="20.1" customHeight="1" spans="2:11">
      <c r="B15" s="22">
        <v>5</v>
      </c>
      <c r="C15" s="23"/>
      <c r="D15" s="24" t="s">
        <v>44</v>
      </c>
      <c r="E15" s="27"/>
      <c r="F15" s="27"/>
      <c r="G15" s="25">
        <v>0</v>
      </c>
      <c r="H15" s="25"/>
      <c r="I15" s="42"/>
      <c r="J15" s="43"/>
      <c r="K15" s="44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2"/>
      <c r="J16" s="43"/>
      <c r="K16" s="44"/>
    </row>
    <row r="17" ht="20.1" customHeight="1" spans="2:11">
      <c r="B17" s="22">
        <v>7</v>
      </c>
      <c r="C17" s="23"/>
      <c r="D17" s="30"/>
      <c r="E17" s="27"/>
      <c r="F17" s="27"/>
      <c r="G17" s="25">
        <v>0</v>
      </c>
      <c r="H17" s="25"/>
      <c r="I17" s="42"/>
      <c r="J17" s="43"/>
      <c r="K17" s="44"/>
    </row>
    <row r="18" ht="20.1" customHeight="1" spans="2:11">
      <c r="B18" s="19" t="s">
        <v>46</v>
      </c>
      <c r="C18" s="31"/>
      <c r="D18" s="31"/>
      <c r="E18" s="31"/>
      <c r="F18" s="20"/>
      <c r="G18" s="32">
        <f>SUM(G11:G17)</f>
        <v>0</v>
      </c>
      <c r="H18" s="32">
        <f>SUM(H11:H17)</f>
        <v>0</v>
      </c>
      <c r="I18" s="46">
        <f>SUM(I11:J17)</f>
        <v>0</v>
      </c>
      <c r="J18" s="47"/>
      <c r="K18" s="48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9"/>
      <c r="K19" s="16"/>
    </row>
    <row r="20" ht="20.1" customHeight="1" spans="2:11">
      <c r="B20" s="21" t="s">
        <v>73</v>
      </c>
      <c r="C20" s="21"/>
      <c r="D20" s="21"/>
      <c r="E20" s="21"/>
      <c r="F20" s="21"/>
      <c r="G20" s="21" t="s">
        <v>83</v>
      </c>
      <c r="H20" s="21"/>
      <c r="I20" s="21"/>
      <c r="J20" s="21"/>
      <c r="K20" s="21" t="s">
        <v>84</v>
      </c>
    </row>
    <row r="21" ht="20.1" customHeight="1" spans="2:11">
      <c r="B21" s="33">
        <f>H18</f>
        <v>0</v>
      </c>
      <c r="C21" s="33"/>
      <c r="D21" s="33"/>
      <c r="E21" s="33"/>
      <c r="F21" s="33"/>
      <c r="G21" s="33">
        <f>I18</f>
        <v>0</v>
      </c>
      <c r="H21" s="33"/>
      <c r="I21" s="33"/>
      <c r="J21" s="33"/>
      <c r="K21" s="50">
        <f>SUM(B21:J21)</f>
        <v>0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85</v>
      </c>
      <c r="C23" s="16"/>
      <c r="D23" s="16"/>
      <c r="E23" s="16"/>
      <c r="F23" s="16" t="s">
        <v>53</v>
      </c>
      <c r="G23" s="16" t="s">
        <v>86</v>
      </c>
      <c r="H23" s="16"/>
      <c r="I23" s="16"/>
      <c r="J23" s="16" t="s">
        <v>55</v>
      </c>
      <c r="K23" s="16"/>
    </row>
    <row r="26" ht="18.75" spans="1:11">
      <c r="A26" s="2" t="s">
        <v>87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57</v>
      </c>
      <c r="E28" s="6"/>
      <c r="F28" s="7" t="str">
        <f>F5</f>
        <v>王凤雨</v>
      </c>
      <c r="G28" s="7"/>
      <c r="H28" s="6" t="s">
        <v>59</v>
      </c>
      <c r="I28" s="5"/>
      <c r="J28" s="7" t="str">
        <f>J5</f>
        <v>助理</v>
      </c>
      <c r="K28" s="37"/>
    </row>
    <row r="29" ht="20.1" customHeight="1" spans="2:11">
      <c r="B29" s="8"/>
      <c r="C29" s="9"/>
      <c r="D29" s="10" t="s">
        <v>61</v>
      </c>
      <c r="E29" s="10"/>
      <c r="F29" s="11" t="str">
        <f>F6</f>
        <v>上海</v>
      </c>
      <c r="G29" s="11"/>
      <c r="H29" s="10" t="s">
        <v>63</v>
      </c>
      <c r="I29" s="9"/>
      <c r="J29" s="11" t="str">
        <f>J6</f>
        <v>企划活动部</v>
      </c>
      <c r="K29" s="38"/>
    </row>
    <row r="30" ht="20.1" customHeight="1" spans="2:11">
      <c r="B30" s="8"/>
      <c r="C30" s="9"/>
      <c r="D30" s="10" t="s">
        <v>65</v>
      </c>
      <c r="E30" s="10"/>
      <c r="F30" s="11" t="str">
        <f>F7</f>
        <v>6.3-6.10</v>
      </c>
      <c r="G30" s="11"/>
      <c r="H30" s="10" t="s">
        <v>67</v>
      </c>
      <c r="I30" s="39"/>
      <c r="J30" s="11">
        <f>J7</f>
        <v>6.1</v>
      </c>
      <c r="K30" s="38"/>
    </row>
    <row r="31" ht="20.1" customHeight="1" spans="2:11">
      <c r="B31" s="12"/>
      <c r="C31" s="13"/>
      <c r="D31" s="14"/>
      <c r="E31" s="14"/>
      <c r="F31" s="15"/>
      <c r="G31" s="15"/>
      <c r="H31" s="14" t="s">
        <v>68</v>
      </c>
      <c r="I31" s="40"/>
      <c r="J31" s="15" t="str">
        <f>J8</f>
        <v>HMZA-180603-QDH683</v>
      </c>
      <c r="K31" s="41"/>
    </row>
    <row r="32" ht="20.1" customHeight="1"/>
    <row r="33" ht="20.1" customHeight="1" spans="2:11">
      <c r="B33" s="27"/>
      <c r="C33" s="27"/>
      <c r="D33" s="34" t="s">
        <v>88</v>
      </c>
      <c r="E33" s="27" t="s">
        <v>89</v>
      </c>
      <c r="F33" s="27"/>
      <c r="G33" s="25" t="s">
        <v>90</v>
      </c>
      <c r="H33" s="25" t="s">
        <v>91</v>
      </c>
      <c r="I33" s="25" t="s">
        <v>46</v>
      </c>
      <c r="J33" s="25"/>
      <c r="K33" s="51" t="s">
        <v>75</v>
      </c>
    </row>
    <row r="34" ht="20.1" customHeight="1" spans="2:11">
      <c r="B34" s="27">
        <v>1</v>
      </c>
      <c r="C34" s="27"/>
      <c r="D34" s="35"/>
      <c r="E34" s="27"/>
      <c r="F34" s="27"/>
      <c r="G34" s="25">
        <v>0</v>
      </c>
      <c r="H34" s="25">
        <v>0</v>
      </c>
      <c r="I34" s="42">
        <f>G34*H34</f>
        <v>0</v>
      </c>
      <c r="J34" s="43"/>
      <c r="K34" s="45"/>
    </row>
    <row r="35" ht="20.1" customHeight="1" spans="2:11">
      <c r="B35" s="27">
        <v>2</v>
      </c>
      <c r="C35" s="27"/>
      <c r="D35" s="35"/>
      <c r="E35" s="27"/>
      <c r="F35" s="27"/>
      <c r="G35" s="25">
        <v>0</v>
      </c>
      <c r="H35" s="25">
        <v>0</v>
      </c>
      <c r="I35" s="42">
        <f t="shared" ref="I35:I36" si="0">G35*H35</f>
        <v>0</v>
      </c>
      <c r="J35" s="43"/>
      <c r="K35" s="45"/>
    </row>
    <row r="36" ht="20.1" customHeight="1" spans="2:11">
      <c r="B36" s="27">
        <v>3</v>
      </c>
      <c r="C36" s="27"/>
      <c r="D36" s="35"/>
      <c r="E36" s="27"/>
      <c r="F36" s="27"/>
      <c r="G36" s="25">
        <v>0</v>
      </c>
      <c r="H36" s="25">
        <v>0</v>
      </c>
      <c r="I36" s="42">
        <f t="shared" si="0"/>
        <v>0</v>
      </c>
      <c r="J36" s="43"/>
      <c r="K36" s="45"/>
    </row>
    <row r="37" ht="20.1" customHeight="1" spans="2:11">
      <c r="B37" s="19" t="s">
        <v>46</v>
      </c>
      <c r="C37" s="31"/>
      <c r="D37" s="31"/>
      <c r="E37" s="31"/>
      <c r="F37" s="20"/>
      <c r="G37" s="32"/>
      <c r="H37" s="32">
        <f>SUM(H34:H36)</f>
        <v>0</v>
      </c>
      <c r="I37" s="46">
        <f>SUM(I34:J36)</f>
        <v>0</v>
      </c>
      <c r="J37" s="47"/>
      <c r="K37" s="48"/>
    </row>
    <row r="38" ht="20.1" customHeight="1" spans="2:11">
      <c r="B38" s="16" t="s">
        <v>85</v>
      </c>
      <c r="C38" s="16"/>
      <c r="D38" s="16"/>
      <c r="E38" s="16"/>
      <c r="F38" s="16" t="s">
        <v>53</v>
      </c>
      <c r="G38" s="16" t="s">
        <v>86</v>
      </c>
      <c r="H38" s="16"/>
      <c r="I38" s="16"/>
      <c r="J38" s="16" t="s">
        <v>55</v>
      </c>
      <c r="K38" s="16"/>
    </row>
  </sheetData>
  <mergeCells count="61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88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゛一缕阳光﹎</cp:lastModifiedBy>
  <dcterms:created xsi:type="dcterms:W3CDTF">2014-04-15T08:52:00Z</dcterms:created>
  <cp:lastPrinted>2017-09-06T05:53:00Z</cp:lastPrinted>
  <dcterms:modified xsi:type="dcterms:W3CDTF">2018-06-04T15:01:00Z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