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60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<sst xmlns="http://schemas.openxmlformats.org/spreadsheetml/2006/main" count="117" uniqueCount="89">
  <si>
    <t>【借款报销单】</t>
  </si>
  <si>
    <t>团号：HMJB-231011-KRK294</t>
  </si>
  <si>
    <t>会议日期：2023年10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</si>
  <si>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</si>
  <si>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</si>
  <si>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</si>
  <si>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</si>
  <si>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</si>
  <si>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</si>
  <si>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</si>
  <si>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</si>
  <si>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</si>
  <si>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</si>
  <si>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</si>
  <si>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</si>
  <si>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</si>
  <si>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</si>
  <si>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</si>
  <si>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</si>
  <si>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</si>
  <si>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</si>
  <si>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</si>
  <si>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</si>
  <si>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</si>
  <si>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</si>
  <si>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</si>
  <si>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</si>
  <si>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</si>
  <si>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</si>
  <si>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</si>
  <si>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</si>
  <si>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</si>
  <si>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</si>
  <si>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</si>
  <si>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</si>
  <si>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</si>
  <si>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</si>
  <si>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</si>
  <si>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</si>
  <si>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</si>
  <si>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</si>
  <si>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</si>
  <si>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注册费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</si>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</sst>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0.00_);[Red]\(0.00\)"/>
    <numFmt numFmtId="178" formatCode="#,##0.00;[Red]#,##0.00"/>
    <numFmt numFmtId="179" formatCode="_-&quot;$&quot;* #,##0.00_-;\-&quot;$&quot;* #,##0.00_-;_-&quot;$&quot;* &quot;-&quot;??_-;_-@_-"/>
    <numFmt numFmtId="180" formatCode="#,##0.00_ "/>
    <numFmt numFmtId="41" formatCode="_-* #,##0_-;\-* #,##0_-;_-* &quot;-&quot;_-;_-@_-"/>
    <numFmt numFmtId="181" formatCode="_-&quot;$&quot;* #,##0_-;\-&quot;$&quot;* #,##0_-;_-&quot;$&quot;* &quot;-&quot;_-;_-@_-"/>
    <numFmt numFmtId="43" formatCode="_-* #,##0.00_-;\-* #,##0.00_-;_-* &quot;-&quot;??_-;_-@_-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sz val="11"/>
      <color theme="0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sz val="11"/>
      <color rgb="FF9C6500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b/>
      <sz val="18"/>
      <color theme="3"/>
      <name val="新細明體"/>
      <charset val="134"/>
      <scheme val="minor"/>
    </font>
    <font>
      <b/>
      <sz val="11"/>
      <color rgb="FFFA7D00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theme="1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FA7D00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181" fontId="9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7" fillId="17" borderId="22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23" fillId="22" borderId="21" applyNumberForma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17" borderId="16" applyNumberForma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6" borderId="19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80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7" fontId="3" fillId="2" borderId="12" xfId="1" applyNumberFormat="1" applyFont="1" applyFill="1" applyBorder="1" applyAlignment="1">
      <alignment horizontal="center" vertical="center"/>
    </xf>
    <xf numFmtId="178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8" fontId="4" fillId="0" borderId="6" xfId="1" applyNumberFormat="1" applyFont="1" applyBorder="1" applyAlignment="1">
      <alignment horizontal="center" vertical="center"/>
    </xf>
    <xf numFmtId="178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80" fontId="3" fillId="0" borderId="0" xfId="1" applyNumberFormat="1" applyFont="1" applyBorder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80" fontId="6" fillId="2" borderId="6" xfId="0" applyNumberFormat="1" applyFont="1" applyFill="1" applyBorder="1" applyAlignment="1">
      <alignment horizontal="center" vertical="center"/>
    </xf>
    <xf numFmtId="180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8" fillId="8" borderId="12" xfId="0" applyNumberFormat="1" applyFont="1" applyFill="1" applyBorder="1" applyAlignment="1">
      <alignment horizontal="center" vertical="center"/>
    </xf>
    <xf numFmtId="177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41" activePane="bottomRight" state="frozen"/>
      <selection/>
      <selection pane="topRight"/>
      <selection pane="bottomLeft"/>
      <selection pane="bottomRight" activeCell="I46" sqref="I46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5573.34</v>
      </c>
      <c r="G45" s="75">
        <v>0</v>
      </c>
      <c r="H45" s="75">
        <f>F45+G45</f>
        <v>5573.34</v>
      </c>
      <c r="I45" s="107" t="s">
        <v>42</v>
      </c>
      <c r="J45" s="79"/>
    </row>
    <row r="46" customHeight="1" spans="1:10">
      <c r="A46" s="85"/>
      <c r="B46" s="74"/>
      <c r="C46" s="75"/>
      <c r="D46" s="76"/>
      <c r="E46" s="75"/>
      <c r="F46" s="97">
        <v>0</v>
      </c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>
        <v>0</v>
      </c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43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5573.34</v>
      </c>
      <c r="G52" s="78">
        <f t="shared" ref="G52:H52" si="21">SUM(G45:G51)</f>
        <v>0</v>
      </c>
      <c r="H52" s="78">
        <f t="shared" si="21"/>
        <v>5573.34</v>
      </c>
      <c r="I52" s="102"/>
      <c r="J52" s="82"/>
    </row>
    <row r="53" customHeight="1" spans="1:10">
      <c r="A53" s="77"/>
      <c r="B53" s="77" t="s">
        <v>44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5573.34</v>
      </c>
      <c r="G53" s="78">
        <f t="shared" si="22"/>
        <v>0</v>
      </c>
      <c r="H53" s="78">
        <f t="shared" si="22"/>
        <v>5573.34</v>
      </c>
      <c r="I53" s="102"/>
      <c r="J53" s="99"/>
    </row>
    <row r="57" customHeight="1" spans="1:9">
      <c r="A57" s="86" t="s">
        <v>45</v>
      </c>
      <c r="B57" s="87"/>
      <c r="C57" s="88" t="s">
        <v>46</v>
      </c>
      <c r="D57" s="88"/>
      <c r="E57" s="88" t="s">
        <v>47</v>
      </c>
      <c r="F57" s="88"/>
      <c r="G57" s="88" t="s">
        <v>48</v>
      </c>
      <c r="H57" s="88"/>
      <c r="I57" s="108" t="s">
        <v>49</v>
      </c>
    </row>
    <row r="58" customHeight="1" spans="1:9">
      <c r="A58" s="89">
        <f>E53</f>
        <v>0</v>
      </c>
      <c r="B58" s="90"/>
      <c r="C58" s="90">
        <f>H53</f>
        <v>5573.34</v>
      </c>
      <c r="D58" s="90"/>
      <c r="E58" s="90">
        <f>F53</f>
        <v>5573.34</v>
      </c>
      <c r="F58" s="90"/>
      <c r="G58" s="90">
        <f>G53</f>
        <v>0</v>
      </c>
      <c r="H58" s="90"/>
      <c r="I58" s="109">
        <f>A58-C58</f>
        <v>-5573.34</v>
      </c>
    </row>
    <row r="60" customHeight="1" spans="1:9">
      <c r="A60" s="91" t="s">
        <v>50</v>
      </c>
      <c r="B60" s="92"/>
      <c r="C60" s="93" t="s">
        <v>51</v>
      </c>
      <c r="D60" s="91"/>
      <c r="E60" s="91" t="s">
        <v>52</v>
      </c>
      <c r="F60" s="91"/>
      <c r="G60" s="91" t="s">
        <v>53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6" workbookViewId="0">
      <selection activeCell="I37" sqref="I37:J37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7"/>
      <c r="J7" s="48" t="s">
        <v>65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74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70</v>
      </c>
      <c r="C23" s="23"/>
      <c r="D23" s="23"/>
      <c r="E23" s="23"/>
      <c r="F23" s="23"/>
      <c r="G23" s="23" t="s">
        <v>76</v>
      </c>
      <c r="H23" s="23"/>
      <c r="I23" s="23"/>
      <c r="J23" s="23"/>
      <c r="K23" s="23" t="s">
        <v>77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78</v>
      </c>
      <c r="C26" s="13"/>
      <c r="D26" s="13"/>
      <c r="E26" s="13"/>
      <c r="F26" s="13" t="s">
        <v>51</v>
      </c>
      <c r="G26" s="13" t="s">
        <v>79</v>
      </c>
      <c r="H26" s="13"/>
      <c r="I26" s="13"/>
      <c r="J26" s="13" t="s">
        <v>53</v>
      </c>
      <c r="K26" s="13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81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82</v>
      </c>
      <c r="K32" s="46"/>
    </row>
    <row r="33" ht="20" customHeight="1" spans="2:11">
      <c r="B33" s="7"/>
      <c r="C33" s="8"/>
      <c r="D33" s="9" t="s">
        <v>62</v>
      </c>
      <c r="E33" s="9"/>
      <c r="F33" s="37">
        <v>44444</v>
      </c>
      <c r="G33" s="36"/>
      <c r="H33" s="9" t="s">
        <v>64</v>
      </c>
      <c r="I33" s="47"/>
      <c r="J33" s="48" t="s">
        <v>65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83</v>
      </c>
      <c r="E36" s="25" t="s">
        <v>84</v>
      </c>
      <c r="F36" s="25"/>
      <c r="G36" s="40" t="s">
        <v>85</v>
      </c>
      <c r="H36" s="40" t="s">
        <v>86</v>
      </c>
      <c r="I36" s="40" t="s">
        <v>44</v>
      </c>
      <c r="J36" s="40"/>
      <c r="K36" s="59" t="s">
        <v>72</v>
      </c>
    </row>
    <row r="37" ht="25.25" customHeight="1" spans="2:11">
      <c r="B37" s="27">
        <v>1</v>
      </c>
      <c r="C37" s="28"/>
      <c r="D37" s="29" t="s">
        <v>87</v>
      </c>
      <c r="E37" s="42" t="s">
        <v>88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78</v>
      </c>
      <c r="C42" s="13"/>
      <c r="D42" s="13"/>
      <c r="E42" s="13"/>
      <c r="F42" s="13" t="s">
        <v>51</v>
      </c>
      <c r="G42" s="13" t="s">
        <v>79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2014-04-17T08:52:00Z</dcterms:created>
  <cp:lastPrinted>2020-09-11T02:15:00Z</cp:lastPrinted>
  <dcterms:modified xsi:type="dcterms:W3CDTF">2023-08-19T13:59:51Z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1028-5.4.1.7920</vt:lpwstr>
  </property>
  <property fmtid="{D5CDD505-2E9C-101B-9397-08002B2CF9AE}" pid="3" name="ICV">
    <vt:lpwstr>48D7E0BF00A2B1C858F9E563E31CB91D</vt:lpwstr>
  </property>
</Properties>
</file>