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<sst xmlns="http://schemas.openxmlformats.org/spreadsheetml/2006/main" count="61" uniqueCount="60">
  <si>
    <t>【借款报销单】</t>
  </si>
  <si>
    <t>团号： HMEA-221112-HCB726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</si>
  <si>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</si>
  <si>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</si>
  <si>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</si>
  <si>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</si>
  <si>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</si>
  <si>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</si>
  <si>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</si>
  <si>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</si>
  <si>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</si>
  <si>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</si>
  <si>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</si>
  <si>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</si>
  <si>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</si>
  <si>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</si>
  <si>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携程</t>
  </si>
  <si>
    <t>可用项目：租车费、大交通、过路费、过桥费。
加油费（仅试驾活动可用，且只可使用活动当时当地的加油票）</t>
  </si>
  <si>
    <t>行李额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</si>
  <si>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</si>
  <si>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</si>
  <si>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</si>
  <si>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</si>
  <si>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</si>
  <si>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</si>
  <si>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</si>
  <si>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</si>
  <si>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12日午餐</t>
  </si>
  <si>
    <t>需提供刷卡联、菜单（小票）</t>
  </si>
  <si>
    <t>13日晚宴</t>
  </si>
  <si>
    <t>晚宴饮品1</t>
  </si>
  <si>
    <t>晚宴饮品2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</si>
  <si>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</si>
  <si>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</si>
  <si>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</si>
  <si>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</si>
  <si>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</si>
  <si>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</si>
  <si>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</si>
  <si>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</si>
  <si>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</si>
  <si>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</si>
  <si>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</si>
  <si>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</si>
  <si>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</si>
  <si>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</si>
  <si>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</si>
  <si>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</si>
  <si>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地接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</si>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</sst>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70" zoomScaleNormal="70" workbookViewId="0">
      <selection activeCell="N19" sqref="N19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9.18965517241379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57"/>
      <c r="J2" s="57"/>
      <c r="K2" s="57"/>
      <c r="L2" s="5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7310</v>
      </c>
      <c r="G8" s="15">
        <v>0</v>
      </c>
      <c r="H8" s="15">
        <f>F8+G8</f>
        <v>7310</v>
      </c>
      <c r="I8" s="58" t="s">
        <v>16</v>
      </c>
      <c r="J8" s="59" t="s">
        <v>17</v>
      </c>
    </row>
    <row r="9" customHeight="1" spans="1:10">
      <c r="A9" s="13"/>
      <c r="B9" s="14"/>
      <c r="C9" s="15"/>
      <c r="D9" s="16"/>
      <c r="E9" s="15"/>
      <c r="F9" s="15">
        <v>240</v>
      </c>
      <c r="G9" s="15">
        <v>0</v>
      </c>
      <c r="H9" s="15">
        <f>F9+G9</f>
        <v>240</v>
      </c>
      <c r="I9" s="58" t="s">
        <v>18</v>
      </c>
      <c r="J9" s="6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58"/>
      <c r="J10" s="60"/>
    </row>
    <row r="11" s="1" customFormat="1" customHeight="1" spans="1:10">
      <c r="A11" s="17"/>
      <c r="B11" s="18" t="s">
        <v>19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7550</v>
      </c>
      <c r="G11" s="19">
        <f>SUM(G8:G10)</f>
        <v>0</v>
      </c>
      <c r="H11" s="19">
        <f>SUM(H8:H10)</f>
        <v>7550</v>
      </c>
      <c r="I11" s="61"/>
      <c r="J11" s="62"/>
    </row>
    <row r="12" customHeight="1" spans="1:10">
      <c r="A12" s="20">
        <v>2</v>
      </c>
      <c r="B12" s="21" t="s">
        <v>20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58"/>
      <c r="J12" s="59" t="s">
        <v>21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58"/>
      <c r="J13" s="60"/>
    </row>
    <row r="14" s="1" customFormat="1" customHeight="1" spans="1:10">
      <c r="A14" s="17"/>
      <c r="B14" s="18" t="s">
        <v>22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61"/>
      <c r="J14" s="62"/>
    </row>
    <row r="15" customHeight="1" spans="1:10">
      <c r="A15" s="13">
        <v>3</v>
      </c>
      <c r="B15" s="14" t="s">
        <v>23</v>
      </c>
      <c r="C15" s="15">
        <v>10000</v>
      </c>
      <c r="D15" s="16">
        <v>1</v>
      </c>
      <c r="E15" s="15">
        <f>C15*D15</f>
        <v>10000</v>
      </c>
      <c r="F15" s="15">
        <v>0</v>
      </c>
      <c r="G15" s="15">
        <v>0</v>
      </c>
      <c r="H15" s="15">
        <f t="shared" ref="H15:H20" si="1">F15+G15</f>
        <v>0</v>
      </c>
      <c r="I15" s="58"/>
      <c r="J15" s="63" t="s">
        <v>24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58"/>
      <c r="J16" s="64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58"/>
      <c r="J17" s="64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58"/>
      <c r="J18" s="64"/>
    </row>
    <row r="19" s="1" customFormat="1" customHeight="1" spans="1:10">
      <c r="A19" s="17"/>
      <c r="B19" s="18" t="s">
        <v>25</v>
      </c>
      <c r="C19" s="19">
        <f>SUM(C15)</f>
        <v>10000</v>
      </c>
      <c r="D19" s="19">
        <f t="shared" ref="D19:E19" si="2">SUM(D15)</f>
        <v>1</v>
      </c>
      <c r="E19" s="19">
        <f t="shared" si="2"/>
        <v>10000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61"/>
      <c r="J19" s="65"/>
    </row>
    <row r="20" customFormat="1" customHeight="1" spans="1:10">
      <c r="A20" s="28">
        <v>4</v>
      </c>
      <c r="B20" s="29" t="s">
        <v>26</v>
      </c>
      <c r="C20" s="30">
        <v>10000</v>
      </c>
      <c r="D20" s="31">
        <v>1</v>
      </c>
      <c r="E20" s="30">
        <f>C20*D20</f>
        <v>10000</v>
      </c>
      <c r="F20" s="15">
        <v>220</v>
      </c>
      <c r="G20" s="15">
        <v>0</v>
      </c>
      <c r="H20" s="15">
        <f t="shared" si="1"/>
        <v>220</v>
      </c>
      <c r="I20" s="58" t="s">
        <v>27</v>
      </c>
      <c r="J20" s="63" t="s">
        <v>28</v>
      </c>
    </row>
    <row r="21" customHeight="1" spans="1:10">
      <c r="A21" s="32"/>
      <c r="B21" s="33"/>
      <c r="C21" s="34"/>
      <c r="D21" s="35"/>
      <c r="E21" s="34"/>
      <c r="F21" s="15">
        <v>7266</v>
      </c>
      <c r="G21" s="15">
        <v>0</v>
      </c>
      <c r="H21" s="15">
        <f>F21+G21</f>
        <v>7266</v>
      </c>
      <c r="I21" s="58" t="s">
        <v>29</v>
      </c>
      <c r="J21" s="63" t="s">
        <v>28</v>
      </c>
    </row>
    <row r="22" customHeight="1" spans="1:10">
      <c r="A22" s="32"/>
      <c r="B22" s="33"/>
      <c r="C22" s="34"/>
      <c r="D22" s="35"/>
      <c r="E22" s="34"/>
      <c r="F22" s="15">
        <v>0</v>
      </c>
      <c r="G22" s="15">
        <v>109.5</v>
      </c>
      <c r="H22" s="15">
        <f>F22+G22</f>
        <v>109.5</v>
      </c>
      <c r="I22" s="58" t="s">
        <v>30</v>
      </c>
      <c r="J22" s="64"/>
    </row>
    <row r="23" customHeight="1" spans="1:10">
      <c r="A23" s="36"/>
      <c r="B23" s="37"/>
      <c r="C23" s="38"/>
      <c r="D23" s="39"/>
      <c r="E23" s="38"/>
      <c r="F23" s="15">
        <v>0</v>
      </c>
      <c r="G23" s="15">
        <v>63.6</v>
      </c>
      <c r="H23" s="15">
        <f>F23+G23</f>
        <v>63.6</v>
      </c>
      <c r="I23" s="58" t="s">
        <v>31</v>
      </c>
      <c r="J23" s="64"/>
    </row>
    <row r="24" s="1" customFormat="1" customHeight="1" spans="1:10">
      <c r="A24" s="17"/>
      <c r="B24" s="18" t="s">
        <v>32</v>
      </c>
      <c r="C24" s="19">
        <f>SUM(C20)</f>
        <v>10000</v>
      </c>
      <c r="D24" s="19">
        <f>SUM(D20)</f>
        <v>1</v>
      </c>
      <c r="E24" s="19">
        <f>SUM(E20)</f>
        <v>10000</v>
      </c>
      <c r="F24" s="19">
        <f>SUM(F20:F23)</f>
        <v>7486</v>
      </c>
      <c r="G24" s="19">
        <f>SUM(G20:G23)</f>
        <v>173.1</v>
      </c>
      <c r="H24" s="19">
        <f>SUM(H20:H23)</f>
        <v>7659.1</v>
      </c>
      <c r="I24" s="61"/>
      <c r="J24" s="65"/>
    </row>
    <row r="25" customHeight="1" spans="1:10">
      <c r="A25" s="20">
        <v>5</v>
      </c>
      <c r="B25" s="21" t="s">
        <v>33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58"/>
      <c r="J25" s="59" t="s">
        <v>34</v>
      </c>
    </row>
    <row r="26" customHeight="1" spans="1:10">
      <c r="A26" s="40"/>
      <c r="B26" s="41"/>
      <c r="C26" s="42"/>
      <c r="D26" s="43"/>
      <c r="E26" s="42"/>
      <c r="F26" s="15">
        <v>0</v>
      </c>
      <c r="G26" s="15">
        <v>0</v>
      </c>
      <c r="H26" s="15">
        <f>F26+G26</f>
        <v>0</v>
      </c>
      <c r="I26" s="58"/>
      <c r="J26" s="60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58"/>
      <c r="J27" s="60"/>
    </row>
    <row r="28" s="1" customFormat="1" customHeight="1" spans="1:10">
      <c r="A28" s="17"/>
      <c r="B28" s="18" t="s">
        <v>35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61"/>
      <c r="J28" s="62"/>
    </row>
    <row r="29" customHeight="1" spans="1:10">
      <c r="A29" s="13">
        <v>6</v>
      </c>
      <c r="B29" s="14" t="s">
        <v>36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58"/>
      <c r="J29" s="59" t="s">
        <v>37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58"/>
      <c r="J30" s="6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58"/>
      <c r="J31" s="64"/>
    </row>
    <row r="32" s="1" customFormat="1" customHeight="1" spans="1:10">
      <c r="A32" s="17"/>
      <c r="B32" s="18" t="s">
        <v>38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61"/>
      <c r="J32" s="65"/>
    </row>
    <row r="33" customHeight="1" spans="1:10">
      <c r="A33" s="13">
        <v>7</v>
      </c>
      <c r="B33" s="14" t="s">
        <v>39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58"/>
      <c r="J33" s="6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58"/>
      <c r="J34" s="6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58"/>
      <c r="J35" s="67"/>
    </row>
    <row r="36" s="1" customFormat="1" customHeight="1" spans="1:10">
      <c r="A36" s="17"/>
      <c r="B36" s="18" t="s">
        <v>40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61"/>
      <c r="J36" s="68"/>
    </row>
    <row r="37" customHeight="1" spans="1:10">
      <c r="A37" s="13">
        <v>8</v>
      </c>
      <c r="B37" s="14" t="s">
        <v>41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58"/>
      <c r="J37" s="63" t="s">
        <v>42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58"/>
      <c r="J38" s="64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58"/>
      <c r="J39" s="64"/>
    </row>
    <row r="40" s="1" customFormat="1" customHeight="1" spans="1:10">
      <c r="A40" s="17"/>
      <c r="B40" s="18" t="s">
        <v>43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61"/>
      <c r="J40" s="65"/>
    </row>
    <row r="41" customHeight="1" spans="1:10">
      <c r="A41" s="13">
        <v>9</v>
      </c>
      <c r="B41" s="14" t="s">
        <v>44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58"/>
      <c r="J41" s="59" t="s">
        <v>45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58"/>
      <c r="J42" s="6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58"/>
      <c r="J43" s="60"/>
    </row>
    <row r="44" s="1" customFormat="1" customHeight="1" spans="1:10">
      <c r="A44" s="17"/>
      <c r="B44" s="18" t="s">
        <v>46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61"/>
      <c r="J44" s="62"/>
    </row>
    <row r="45" customHeight="1" spans="1:10">
      <c r="A45" s="20">
        <v>10</v>
      </c>
      <c r="B45" s="21" t="s">
        <v>47</v>
      </c>
      <c r="C45" s="44">
        <v>0</v>
      </c>
      <c r="D45" s="20"/>
      <c r="E45" s="44">
        <f>C45*D45</f>
        <v>0</v>
      </c>
      <c r="F45" s="15">
        <v>1442</v>
      </c>
      <c r="G45" s="15">
        <v>0</v>
      </c>
      <c r="H45" s="15">
        <f t="shared" ref="H45:H50" si="10">F45+G45</f>
        <v>1442</v>
      </c>
      <c r="I45" s="58" t="s">
        <v>48</v>
      </c>
      <c r="J45" s="66"/>
    </row>
    <row r="46" customHeight="1" spans="1:10">
      <c r="A46" s="40"/>
      <c r="B46" s="41"/>
      <c r="C46" s="45"/>
      <c r="D46" s="40"/>
      <c r="E46" s="45"/>
      <c r="F46" s="15">
        <v>0</v>
      </c>
      <c r="G46" s="15">
        <v>0</v>
      </c>
      <c r="H46" s="15">
        <f t="shared" si="10"/>
        <v>0</v>
      </c>
      <c r="I46" s="58"/>
      <c r="J46" s="67"/>
    </row>
    <row r="47" customHeight="1" spans="1:10">
      <c r="A47" s="40"/>
      <c r="B47" s="41"/>
      <c r="C47" s="45"/>
      <c r="D47" s="40"/>
      <c r="E47" s="45"/>
      <c r="F47" s="15">
        <v>0</v>
      </c>
      <c r="G47" s="15">
        <v>0</v>
      </c>
      <c r="H47" s="15">
        <f t="shared" si="10"/>
        <v>0</v>
      </c>
      <c r="I47" s="58"/>
      <c r="J47" s="67"/>
    </row>
    <row r="48" customHeight="1" spans="1:10">
      <c r="A48" s="40"/>
      <c r="B48" s="41"/>
      <c r="C48" s="45"/>
      <c r="D48" s="40"/>
      <c r="E48" s="45"/>
      <c r="F48" s="15">
        <v>0</v>
      </c>
      <c r="G48" s="15">
        <v>0</v>
      </c>
      <c r="H48" s="15">
        <f t="shared" si="10"/>
        <v>0</v>
      </c>
      <c r="I48" s="58"/>
      <c r="J48" s="67"/>
    </row>
    <row r="49" customHeight="1" spans="1:10">
      <c r="A49" s="40"/>
      <c r="B49" s="41"/>
      <c r="C49" s="45"/>
      <c r="D49" s="40"/>
      <c r="E49" s="45"/>
      <c r="F49" s="15">
        <v>0</v>
      </c>
      <c r="G49" s="15">
        <v>0</v>
      </c>
      <c r="H49" s="15">
        <f t="shared" si="10"/>
        <v>0</v>
      </c>
      <c r="I49" s="58"/>
      <c r="J49" s="67"/>
    </row>
    <row r="50" s="1" customFormat="1" customHeight="1" spans="1:10">
      <c r="A50" s="46"/>
      <c r="B50" s="25"/>
      <c r="C50" s="47"/>
      <c r="D50" s="48"/>
      <c r="E50" s="47"/>
      <c r="F50" s="15">
        <v>0</v>
      </c>
      <c r="G50" s="15">
        <v>0</v>
      </c>
      <c r="H50" s="15">
        <f t="shared" si="10"/>
        <v>0</v>
      </c>
      <c r="I50" s="15"/>
      <c r="J50" s="67"/>
    </row>
    <row r="51" s="1" customFormat="1" customHeight="1" spans="1:10">
      <c r="A51" s="17"/>
      <c r="B51" s="18" t="s">
        <v>49</v>
      </c>
      <c r="C51" s="19">
        <f>SUM(C45)</f>
        <v>0</v>
      </c>
      <c r="D51" s="19">
        <f t="shared" ref="D51:E51" si="11">SUM(D45)</f>
        <v>0</v>
      </c>
      <c r="E51" s="19">
        <f t="shared" si="11"/>
        <v>0</v>
      </c>
      <c r="F51" s="19">
        <f>SUM(F45:F49)</f>
        <v>1442</v>
      </c>
      <c r="G51" s="19">
        <f>SUM(G45:G49)</f>
        <v>0</v>
      </c>
      <c r="H51" s="19">
        <f>SUM(H45:H49)</f>
        <v>1442</v>
      </c>
      <c r="I51" s="61"/>
      <c r="J51" s="68"/>
    </row>
    <row r="52" customHeight="1" spans="1:10">
      <c r="A52" s="17"/>
      <c r="B52" s="18" t="s">
        <v>50</v>
      </c>
      <c r="C52" s="19">
        <f>SUM(C51,C44,C40,C36,C32,C28,C24,C19,C14,C11)</f>
        <v>20000</v>
      </c>
      <c r="D52" s="19">
        <f t="shared" ref="D52:H52" si="12">SUM(D51,D44,D40,D36,D32,D28,D24,D19,D14,D11)</f>
        <v>2</v>
      </c>
      <c r="E52" s="19">
        <f t="shared" si="12"/>
        <v>20000</v>
      </c>
      <c r="F52" s="19">
        <f t="shared" si="12"/>
        <v>16478</v>
      </c>
      <c r="G52" s="19">
        <f t="shared" si="12"/>
        <v>173.1</v>
      </c>
      <c r="H52" s="19">
        <f t="shared" si="12"/>
        <v>16651.1</v>
      </c>
      <c r="I52" s="61"/>
      <c r="J52" s="69"/>
    </row>
    <row r="56" customHeight="1" spans="1:9">
      <c r="A56" s="49" t="s">
        <v>51</v>
      </c>
      <c r="B56" s="50"/>
      <c r="C56" s="51" t="s">
        <v>52</v>
      </c>
      <c r="D56" s="51"/>
      <c r="E56" s="51" t="s">
        <v>53</v>
      </c>
      <c r="F56" s="51"/>
      <c r="G56" s="51" t="s">
        <v>54</v>
      </c>
      <c r="H56" s="51"/>
      <c r="I56" s="70" t="s">
        <v>55</v>
      </c>
    </row>
    <row r="57" customHeight="1" spans="1:9">
      <c r="A57" s="52">
        <f>E52</f>
        <v>20000</v>
      </c>
      <c r="B57" s="53"/>
      <c r="C57" s="53">
        <f>H52</f>
        <v>16651.1</v>
      </c>
      <c r="D57" s="53"/>
      <c r="E57" s="53">
        <f>F52</f>
        <v>16478</v>
      </c>
      <c r="F57" s="53"/>
      <c r="G57" s="53">
        <f>G52</f>
        <v>173.1</v>
      </c>
      <c r="H57" s="53"/>
      <c r="I57" s="71">
        <f>A57-C57</f>
        <v>3348.9</v>
      </c>
    </row>
    <row r="59" customHeight="1" spans="1:9">
      <c r="A59" s="54" t="s">
        <v>56</v>
      </c>
      <c r="B59" s="55"/>
      <c r="C59" s="56" t="s">
        <v>57</v>
      </c>
      <c r="D59" s="54"/>
      <c r="E59" s="54" t="s">
        <v>58</v>
      </c>
      <c r="F59" s="54"/>
      <c r="G59" s="54" t="s">
        <v>59</v>
      </c>
      <c r="H59" s="54"/>
      <c r="I59" s="55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50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50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50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50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50"/>
    <mergeCell ref="J4:J5"/>
    <mergeCell ref="J6:J7"/>
    <mergeCell ref="J8:J11"/>
    <mergeCell ref="J12:J14"/>
    <mergeCell ref="J15:J19"/>
    <mergeCell ref="J21:J24"/>
    <mergeCell ref="J25:J28"/>
    <mergeCell ref="J29:J32"/>
    <mergeCell ref="J33:J36"/>
    <mergeCell ref="J37:J40"/>
    <mergeCell ref="J41:J44"/>
    <mergeCell ref="J45:J51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2022-11-21T03:33:00Z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2052-11.1.0.12763</vt:lpwstr>
  </property>
</Properties>
</file>