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南昌" sheetId="16" r:id="rId1"/>
  </sheets>
  <definedNames>
    <definedName name="_xlnm.Print_Area" localSheetId="0">南昌!$A$1:$H$21</definedName>
    <definedName name="_xlnm.Print_Titles" localSheetId="0">南昌!$1:$7</definedName>
  </definedNames>
  <calcPr calcId="125725" concurrentCalc="0"/>
</workbook>
</file>

<file path=xl/calcChain.xml><?xml version="1.0" encoding="utf-8"?>
<calcChain xmlns="http://schemas.openxmlformats.org/spreadsheetml/2006/main">
  <c r="G8" i="16"/>
  <c r="G9"/>
  <c r="G10"/>
  <c r="G11"/>
  <c r="G12"/>
  <c r="G13"/>
  <c r="G16"/>
  <c r="G17"/>
  <c r="G18"/>
  <c r="G19"/>
  <c r="G20"/>
  <c r="G14"/>
  <c r="G15"/>
</calcChain>
</file>

<file path=xl/sharedStrings.xml><?xml version="1.0" encoding="utf-8"?>
<sst xmlns="http://schemas.openxmlformats.org/spreadsheetml/2006/main" count="39" uniqueCount="37">
  <si>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</si>
  <si>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</si>
  <si>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</si>
  <si>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</si>
  <si>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</si>
  <si>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</si>
  <si>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</si>
  <si>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</si>
  <si>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</si>
  <si>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</si>
  <si>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</si>
  <si>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</si>
  <si>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</si>
  <si>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</si>
  <si>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大床房
上下浮动3间</t>
    <phoneticPr fontId="1" type="noConversion"/>
  </si>
  <si>
    <t>大床房
上下浮动3间</t>
    <phoneticPr fontId="1" type="noConversion"/>
  </si>
  <si>
    <t>固定费用：500元/人，
共7500元</t>
    <phoneticPr fontId="1" type="noConversion"/>
  </si>
  <si>
    <t>33座大巴</t>
    <phoneticPr fontId="1" type="noConversion"/>
  </si>
  <si>
    <t>考斯特</t>
    <phoneticPr fontId="1" type="noConversion"/>
  </si>
  <si>
    <t>2018别克强者乐园（南昌）</t>
    <phoneticPr fontId="1" type="noConversion"/>
  </si>
  <si>
    <t>4月12日：南昌万达铂尔曼酒店</t>
    <phoneticPr fontId="1" type="noConversion"/>
  </si>
  <si>
    <t>2018年4月12日-4月15日</t>
    <phoneticPr fontId="1" type="noConversion"/>
  </si>
  <si>
    <t>4月12日：南昌万达铂尔曼酒店</t>
    <phoneticPr fontId="1" type="noConversion"/>
  </si>
  <si>
    <t>4月15日：南昌万达铂尔曼酒店</t>
    <phoneticPr fontId="1" type="noConversion"/>
  </si>
  <si>
    <t>4月12日酒店自助晚餐</t>
    <phoneticPr fontId="1" type="noConversion"/>
  </si>
  <si>
    <t>4月15日酒店自助晚餐</t>
    <phoneticPr fontId="1" type="noConversion"/>
  </si>
  <si>
    <t>标间，含双早
上下浮动1间</t>
    <phoneticPr fontId="1" type="noConversion"/>
  </si>
  <si>
    <t>媒体高铁票</t>
    <phoneticPr fontId="1" type="noConversion"/>
  </si>
  <si>
    <t>2018别克强者乐园
（南昌）</t>
    <phoneticPr fontId="1" type="noConversion"/>
  </si>
  <si>
    <t>固定费用，预留5000元</t>
    <phoneticPr fontId="1" type="noConversion"/>
  </si>
  <si>
    <t>服务费10%</t>
    <phoneticPr fontId="1" type="noConversion"/>
  </si>
  <si>
    <t>总计（不含增值税6%）</t>
    <phoneticPr fontId="1" type="noConversion"/>
  </si>
  <si>
    <t>单价</t>
    <phoneticPr fontId="1" type="noConversion"/>
  </si>
  <si>
    <t>小计</t>
    <phoneticPr fontId="1" type="noConversion"/>
  </si>
  <si>
    <t>康辉集团北京国际会议展览有限公司</t>
    <phoneticPr fontId="1" type="noConversion"/>
  </si>
  <si>
    <t>2018年4月12日-4月15日</t>
    <phoneticPr fontId="1" type="noConversion"/>
  </si>
  <si>
    <t>2018别克强者乐园（南昌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</si>
</sst>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25" borderId="0" xfId="46" applyFont="1" applyFill="1" applyAlignment="1">
      <alignment horizontal="center" vertical="center"/>
    </xf>
    <xf numFmtId="0" fontId="22" fillId="7" borderId="16" xfId="46" applyFont="1" applyFill="1" applyBorder="1" applyAlignment="1">
      <alignment vertical="center"/>
    </xf>
    <xf numFmtId="0" fontId="22" fillId="7" borderId="17" xfId="46" applyFont="1" applyFill="1" applyBorder="1" applyAlignment="1">
      <alignment vertical="center"/>
    </xf>
    <xf numFmtId="0" fontId="23" fillId="17" borderId="16" xfId="46" applyFont="1" applyFill="1" applyBorder="1" applyAlignment="1">
      <alignment vertical="center"/>
    </xf>
    <xf numFmtId="0" fontId="23" fillId="17" borderId="17" xfId="46" applyFont="1" applyFill="1" applyBorder="1" applyAlignment="1">
      <alignment vertical="center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Alignment="1">
      <alignment horizontal="center" vertical="center"/>
    </xf>
    <xf numFmtId="181" fontId="2" fillId="25" borderId="10" xfId="0" applyNumberFormat="1" applyFont="1" applyFill="1" applyBorder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20"/>
  <sheetViews>
    <sheetView tabSelected="1" view="pageBreakPreview" zoomScaleSheetLayoutView="100" workbookViewId="0">
      <pane xSplit="2" ySplit="7" topLeftCell="C15" activePane="bottomRight" state="frozen"/>
      <selection pane="topRight" activeCell="C1" sqref="C1"/>
      <selection pane="bottomLeft" activeCell="A9" sqref="A9"/>
      <selection pane="bottomRight" activeCell="F19" sqref="F19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29.375" style="1" customWidth="1"/>
    <col min="4" max="4" width="7.125" style="9" customWidth="1"/>
    <col min="5" max="6" width="8.75" style="9" customWidth="1"/>
    <col min="7" max="7" width="12.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4"/>
      <c r="B1" s="34"/>
      <c r="C1" s="34"/>
    </row>
    <row r="2" spans="1:9">
      <c r="A2" s="4" t="s">
        <v>0</v>
      </c>
      <c r="B2" s="35" t="s">
        <v>19</v>
      </c>
      <c r="C2" s="35"/>
      <c r="D2" s="35"/>
      <c r="G2" s="37" t="s">
        <v>34</v>
      </c>
      <c r="H2" s="37"/>
    </row>
    <row r="3" spans="1:9">
      <c r="A3" s="4" t="s">
        <v>1</v>
      </c>
      <c r="B3" s="5" t="s">
        <v>21</v>
      </c>
      <c r="C3" s="6"/>
      <c r="G3" s="37" t="s">
        <v>35</v>
      </c>
      <c r="H3" s="37"/>
    </row>
    <row r="4" spans="1:9">
      <c r="A4" s="4" t="s">
        <v>8</v>
      </c>
      <c r="G4" s="37" t="s">
        <v>36</v>
      </c>
      <c r="H4" s="37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36" t="s">
        <v>2</v>
      </c>
      <c r="B7" s="36"/>
      <c r="C7" s="19" t="s">
        <v>3</v>
      </c>
      <c r="D7" s="20" t="s">
        <v>4</v>
      </c>
      <c r="E7" s="20" t="s">
        <v>5</v>
      </c>
      <c r="F7" s="20" t="s">
        <v>32</v>
      </c>
      <c r="G7" s="20" t="s">
        <v>33</v>
      </c>
      <c r="H7" s="19" t="s">
        <v>10</v>
      </c>
      <c r="I7" s="4"/>
    </row>
    <row r="8" spans="1:9" s="1" customFormat="1" ht="30" customHeight="1">
      <c r="A8" s="32" t="s">
        <v>28</v>
      </c>
      <c r="B8" s="32" t="s">
        <v>12</v>
      </c>
      <c r="C8" s="13" t="s">
        <v>20</v>
      </c>
      <c r="D8" s="15">
        <v>1</v>
      </c>
      <c r="E8" s="15">
        <v>3</v>
      </c>
      <c r="F8" s="15">
        <v>450</v>
      </c>
      <c r="G8" s="15">
        <f>D8*E8*F8</f>
        <v>1350</v>
      </c>
      <c r="H8" s="22" t="s">
        <v>26</v>
      </c>
    </row>
    <row r="9" spans="1:9" s="1" customFormat="1" ht="30" customHeight="1">
      <c r="A9" s="33"/>
      <c r="B9" s="33"/>
      <c r="C9" s="13" t="s">
        <v>22</v>
      </c>
      <c r="D9" s="15">
        <v>1</v>
      </c>
      <c r="E9" s="15">
        <v>15</v>
      </c>
      <c r="F9" s="15">
        <v>450</v>
      </c>
      <c r="G9" s="15">
        <f t="shared" ref="G9:G17" si="0">D9*E9*F9</f>
        <v>6750</v>
      </c>
      <c r="H9" s="22" t="s">
        <v>15</v>
      </c>
      <c r="I9" s="4"/>
    </row>
    <row r="10" spans="1:9" s="1" customFormat="1" ht="30" customHeight="1">
      <c r="A10" s="33"/>
      <c r="B10" s="33"/>
      <c r="C10" s="13" t="s">
        <v>23</v>
      </c>
      <c r="D10" s="15">
        <v>1</v>
      </c>
      <c r="E10" s="15">
        <v>3</v>
      </c>
      <c r="F10" s="15">
        <v>450</v>
      </c>
      <c r="G10" s="15">
        <f t="shared" si="0"/>
        <v>1350</v>
      </c>
      <c r="H10" s="22" t="s">
        <v>26</v>
      </c>
      <c r="I10" s="4"/>
    </row>
    <row r="11" spans="1:9" s="1" customFormat="1" ht="33">
      <c r="A11" s="33"/>
      <c r="B11" s="33"/>
      <c r="C11" s="13" t="s">
        <v>23</v>
      </c>
      <c r="D11" s="15">
        <v>1</v>
      </c>
      <c r="E11" s="15">
        <v>15</v>
      </c>
      <c r="F11" s="15">
        <v>450</v>
      </c>
      <c r="G11" s="15">
        <f t="shared" si="0"/>
        <v>6750</v>
      </c>
      <c r="H11" s="22" t="s">
        <v>14</v>
      </c>
      <c r="I11" s="4"/>
    </row>
    <row r="12" spans="1:9" s="1" customFormat="1" ht="16.5">
      <c r="A12" s="33"/>
      <c r="B12" s="30" t="s">
        <v>11</v>
      </c>
      <c r="C12" s="13" t="s">
        <v>24</v>
      </c>
      <c r="D12" s="14">
        <v>1</v>
      </c>
      <c r="E12" s="14">
        <v>20</v>
      </c>
      <c r="F12" s="14">
        <v>130</v>
      </c>
      <c r="G12" s="15">
        <f t="shared" si="0"/>
        <v>2600</v>
      </c>
      <c r="H12" s="24"/>
      <c r="I12" s="4"/>
    </row>
    <row r="13" spans="1:9" s="1" customFormat="1" ht="16.5">
      <c r="A13" s="33"/>
      <c r="B13" s="31"/>
      <c r="C13" s="13" t="s">
        <v>25</v>
      </c>
      <c r="D13" s="14">
        <v>1</v>
      </c>
      <c r="E13" s="14">
        <v>20</v>
      </c>
      <c r="F13" s="14">
        <v>130</v>
      </c>
      <c r="G13" s="15">
        <f t="shared" si="0"/>
        <v>2600</v>
      </c>
      <c r="H13" s="24"/>
      <c r="I13" s="4"/>
    </row>
    <row r="14" spans="1:9" s="12" customFormat="1" ht="33">
      <c r="A14" s="33"/>
      <c r="B14" s="16" t="s">
        <v>13</v>
      </c>
      <c r="C14" s="18"/>
      <c r="D14" s="15">
        <v>1</v>
      </c>
      <c r="E14" s="15">
        <v>15</v>
      </c>
      <c r="F14" s="15">
        <v>500</v>
      </c>
      <c r="G14" s="38">
        <f t="shared" si="0"/>
        <v>7500</v>
      </c>
      <c r="H14" s="17" t="s">
        <v>16</v>
      </c>
    </row>
    <row r="15" spans="1:9" s="25" customFormat="1" ht="16.5">
      <c r="A15" s="33"/>
      <c r="B15" s="16" t="s">
        <v>27</v>
      </c>
      <c r="C15" s="18"/>
      <c r="D15" s="15">
        <v>1</v>
      </c>
      <c r="E15" s="15">
        <v>10</v>
      </c>
      <c r="F15" s="15">
        <v>500</v>
      </c>
      <c r="G15" s="38">
        <f t="shared" si="0"/>
        <v>5000</v>
      </c>
      <c r="H15" s="17" t="s">
        <v>29</v>
      </c>
    </row>
    <row r="16" spans="1:9" s="21" customFormat="1" ht="16.5">
      <c r="A16" s="33"/>
      <c r="B16" s="16" t="s">
        <v>17</v>
      </c>
      <c r="C16" s="18"/>
      <c r="D16" s="15">
        <v>1</v>
      </c>
      <c r="E16" s="15">
        <v>2</v>
      </c>
      <c r="F16" s="38">
        <v>1204.5999999999999</v>
      </c>
      <c r="G16" s="38">
        <f t="shared" si="0"/>
        <v>2409.1999999999998</v>
      </c>
      <c r="H16" s="17"/>
    </row>
    <row r="17" spans="1:11" s="23" customFormat="1" ht="16.5">
      <c r="A17" s="33"/>
      <c r="B17" s="16" t="s">
        <v>18</v>
      </c>
      <c r="C17" s="18"/>
      <c r="D17" s="15">
        <v>2</v>
      </c>
      <c r="E17" s="15">
        <v>2</v>
      </c>
      <c r="F17" s="15">
        <v>1150</v>
      </c>
      <c r="G17" s="38">
        <f t="shared" si="0"/>
        <v>4600</v>
      </c>
      <c r="H17" s="17"/>
    </row>
    <row r="18" spans="1:11" s="8" customFormat="1" ht="24.95" customHeight="1">
      <c r="A18" s="26" t="s">
        <v>6</v>
      </c>
      <c r="B18" s="27"/>
      <c r="C18" s="27"/>
      <c r="D18" s="27"/>
      <c r="E18" s="27"/>
      <c r="F18" s="27"/>
      <c r="G18" s="39">
        <f>SUM(G8:G17)</f>
        <v>40909.199999999997</v>
      </c>
      <c r="H18" s="10"/>
      <c r="J18" s="7"/>
      <c r="K18" s="4"/>
    </row>
    <row r="19" spans="1:11" s="8" customFormat="1" ht="24.95" customHeight="1">
      <c r="A19" s="26" t="s">
        <v>30</v>
      </c>
      <c r="B19" s="27"/>
      <c r="C19" s="27"/>
      <c r="D19" s="27"/>
      <c r="E19" s="27"/>
      <c r="F19" s="27"/>
      <c r="G19" s="39">
        <f>G18*0.1</f>
        <v>4090.92</v>
      </c>
      <c r="H19" s="10"/>
      <c r="J19" s="7"/>
      <c r="K19" s="4"/>
    </row>
    <row r="20" spans="1:11" ht="24.95" customHeight="1">
      <c r="A20" s="28" t="s">
        <v>31</v>
      </c>
      <c r="B20" s="29"/>
      <c r="C20" s="29"/>
      <c r="D20" s="29"/>
      <c r="E20" s="29"/>
      <c r="F20" s="29"/>
      <c r="G20" s="40">
        <f>SUM(G18:G19)</f>
        <v>45000.119999999995</v>
      </c>
      <c r="H20" s="11"/>
      <c r="I20" s="3"/>
      <c r="J20" s="7"/>
      <c r="K20" s="4"/>
    </row>
  </sheetData>
  <mergeCells count="9">
    <mergeCell ref="G2:H2"/>
    <mergeCell ref="G3:H3"/>
    <mergeCell ref="G4:H4"/>
    <mergeCell ref="B12:B13"/>
    <mergeCell ref="A8:A17"/>
    <mergeCell ref="A1:C1"/>
    <mergeCell ref="B2:D2"/>
    <mergeCell ref="A7:B7"/>
    <mergeCell ref="B8:B11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南昌</vt:lpstr>
      <vt:lpstr>南昌!Print_Area</vt:lpstr>
      <vt:lpstr>南昌!Print_Titles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2018-04-03T06:49:59Z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