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<sst xmlns="http://schemas.openxmlformats.org/spreadsheetml/2006/main" count="96">
  <si>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</si>
  <si>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团号：HMJB-190808-KMS293</t>
  </si>
  <si>
    <t>会议日期：8月8日-8月10日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</si>
  <si>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</si>
  <si>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</si>
  <si>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</si>
  <si>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</si>
  <si>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</si>
  <si>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</si>
  <si>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</si>
  <si>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</si>
  <si>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</si>
  <si>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</si>
  <si>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</si>
  <si>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</si>
  <si>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</si>
  <si>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</si>
  <si>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</si>
  <si>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</si>
  <si>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</si>
  <si>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</si>
  <si>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</si>
  <si>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</si>
  <si>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</si>
  <si>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</si>
  <si>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</si>
  <si>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</si>
  <si>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</si>
  <si>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</si>
  <si>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</si>
  <si>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</si>
  <si>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</si>
  <si>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</si>
  <si>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</si>
  <si>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</si>
  <si>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</si>
  <si>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</si>
  <si>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</si>
  <si>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</si>
  <si>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</si>
  <si>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</si>
  <si>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</si>
  <si>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客户外出用餐费用报销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</si>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</sst>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178" formatCode="0.00_ "/>
    <numFmt numFmtId="42" formatCode="_ &quot;￥&quot;* #,##0_ ;_ &quot;￥&quot;* \-#,##0_ ;_ &quot;￥&quot;* &quot;-&quot;_ ;_ @_ "/>
    <numFmt numFmtId="179" formatCode="#,##0.00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9" borderId="23" applyNumberFormat="0" applyAlignment="0" applyProtection="0">
      <alignment vertical="center"/>
    </xf>
    <xf numFmtId="0" fontId="20" fillId="29" borderId="17" applyNumberFormat="0" applyAlignment="0" applyProtection="0">
      <alignment vertical="center"/>
    </xf>
    <xf numFmtId="0" fontId="24" fillId="33" borderId="2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G49" sqref="G49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1.9833333333333" customWidth="1"/>
    <col min="8" max="8" width="11.98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>
        <v>0</v>
      </c>
      <c r="E45" s="68">
        <f t="shared" si="2"/>
        <v>0</v>
      </c>
      <c r="F45" s="68">
        <v>4071</v>
      </c>
      <c r="G45" s="68">
        <v>0</v>
      </c>
      <c r="H45" s="68">
        <f>F45+G45</f>
        <v>4071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/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4071</v>
      </c>
      <c r="G52" s="72">
        <f t="shared" ref="G52:H52" si="21">SUM(G45:G51)</f>
        <v>0</v>
      </c>
      <c r="H52" s="72">
        <f t="shared" si="21"/>
        <v>4071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4071</v>
      </c>
      <c r="G53" s="72">
        <f t="shared" si="22"/>
        <v>0</v>
      </c>
      <c r="H53" s="72">
        <f t="shared" si="22"/>
        <v>4071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4071</v>
      </c>
      <c r="D58" s="84"/>
      <c r="E58" s="84">
        <f>F53</f>
        <v>4071</v>
      </c>
      <c r="F58" s="84"/>
      <c r="G58" s="84">
        <f>G53</f>
        <v>0</v>
      </c>
      <c r="H58" s="84"/>
      <c r="I58" s="102">
        <f>A58-C58</f>
        <v>-4071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2019-08-19T02:03:44Z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