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<sst xmlns="http://schemas.openxmlformats.org/spreadsheetml/2006/main" count="54" uniqueCount="54">
  <si>
    <t>【借款报销单】</t>
  </si>
  <si>
    <t>团号：HMOA-191115-SXY620</t>
  </si>
  <si>
    <t>会议日期：2018.11.20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</si>
  <si>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</si>
  <si>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</si>
  <si>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</si>
  <si>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</si>
  <si>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</si>
  <si>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</si>
  <si>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</si>
  <si>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</si>
  <si>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</si>
  <si>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</si>
  <si>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</si>
  <si>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</si>
  <si>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</si>
  <si>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</si>
  <si>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</si>
  <si>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</si>
  <si>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</si>
  <si>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</si>
  <si>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</si>
  <si>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</si>
  <si>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</si>
  <si>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</si>
  <si>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</si>
  <si>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</si>
  <si>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10.20 凯迪拉克140人晚宴用餐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</si>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</sst>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I23" sqref="I2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5"/>
    <col min="9" max="9" width="25.9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18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3">
        <v>0</v>
      </c>
      <c r="E22" s="16">
        <v>0</v>
      </c>
      <c r="F22" s="15">
        <v>30967</v>
      </c>
      <c r="G22" s="15">
        <v>0</v>
      </c>
      <c r="H22" s="15">
        <f t="shared" si="0"/>
        <v>30967</v>
      </c>
      <c r="I22" s="36"/>
      <c r="J22" s="41" t="s">
        <v>25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v>0</v>
      </c>
      <c r="D24" s="20">
        <v>0</v>
      </c>
      <c r="E24" s="20">
        <v>0</v>
      </c>
      <c r="F24" s="19">
        <f>SUM(F22:F23)</f>
        <v>30967</v>
      </c>
      <c r="G24" s="19">
        <f t="shared" ref="G24:H24" si="5">SUM(G22:G23)</f>
        <v>0</v>
      </c>
      <c r="H24" s="19">
        <f t="shared" si="5"/>
        <v>30967</v>
      </c>
      <c r="I24" s="39" t="s">
        <v>27</v>
      </c>
      <c r="J24" s="43"/>
    </row>
    <row r="25" customHeight="1" spans="1:10">
      <c r="A25" s="21">
        <v>5</v>
      </c>
      <c r="B25" s="22" t="s">
        <v>28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29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6">F26+G26</f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v>0</v>
      </c>
      <c r="D27" s="20"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3">
        <v>0</v>
      </c>
      <c r="E28" s="16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32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33</v>
      </c>
      <c r="C32" s="19">
        <f>SUM(C28)</f>
        <v>0</v>
      </c>
      <c r="D32" s="20">
        <f t="shared" ref="D32:E32" si="7">SUM(D28)</f>
        <v>0</v>
      </c>
      <c r="E32" s="20">
        <f t="shared" si="7"/>
        <v>0</v>
      </c>
      <c r="F32" s="19">
        <f>SUM(F28:F31)</f>
        <v>0</v>
      </c>
      <c r="G32" s="19">
        <f t="shared" ref="G32:H32" si="8">SUM(G28:G31)</f>
        <v>0</v>
      </c>
      <c r="H32" s="19">
        <f t="shared" si="8"/>
        <v>0</v>
      </c>
      <c r="I32" s="39"/>
      <c r="J32" s="43"/>
    </row>
    <row r="33" customHeight="1" spans="1:10">
      <c r="A33" s="13">
        <v>7</v>
      </c>
      <c r="B33" s="14" t="s">
        <v>34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20">
        <f t="shared" ref="D37:E37" si="9">SUM(D33)</f>
        <v>0</v>
      </c>
      <c r="E37" s="20">
        <f t="shared" si="9"/>
        <v>0</v>
      </c>
      <c r="F37" s="19">
        <f>SUM(F33:F36)</f>
        <v>0</v>
      </c>
      <c r="G37" s="19">
        <f t="shared" ref="G37:H37" si="10">SUM(G33:G36)</f>
        <v>0</v>
      </c>
      <c r="H37" s="19">
        <f t="shared" si="10"/>
        <v>0</v>
      </c>
      <c r="I37" s="39"/>
      <c r="J37" s="46"/>
    </row>
    <row r="38" customHeight="1" spans="1:10">
      <c r="A38" s="13">
        <v>8</v>
      </c>
      <c r="B38" s="14" t="s">
        <v>36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37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20">
        <f t="shared" ref="D40:E40" si="11">SUM(D38)</f>
        <v>0</v>
      </c>
      <c r="E40" s="20">
        <f t="shared" si="11"/>
        <v>0</v>
      </c>
      <c r="F40" s="19">
        <f>SUM(F38:F39)</f>
        <v>0</v>
      </c>
      <c r="G40" s="19">
        <f t="shared" ref="G40:H40" si="12">SUM(G38:G39)</f>
        <v>0</v>
      </c>
      <c r="H40" s="19">
        <f t="shared" si="12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20">
        <f t="shared" ref="D44:E44" si="13">SUM(D41)</f>
        <v>0</v>
      </c>
      <c r="E44" s="20">
        <f t="shared" si="13"/>
        <v>0</v>
      </c>
      <c r="F44" s="19">
        <f>SUM(F41:F43)</f>
        <v>0</v>
      </c>
      <c r="G44" s="19">
        <f t="shared" ref="G44:H44" si="14">SUM(G41:G43)</f>
        <v>0</v>
      </c>
      <c r="H44" s="19">
        <f t="shared" si="14"/>
        <v>0</v>
      </c>
      <c r="I44" s="39"/>
      <c r="J44" s="40"/>
    </row>
    <row r="45" customHeight="1" spans="1:10">
      <c r="A45" s="24">
        <v>10</v>
      </c>
      <c r="B45" s="14" t="s">
        <v>42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43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44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30967</v>
      </c>
      <c r="G47" s="19">
        <f>SUM(G46,G44,G40,G37,G32,G27,G24,G21,G16,G13)</f>
        <v>0</v>
      </c>
      <c r="H47" s="19">
        <f>H13+H21+H16+H24+H27+H32+H37+H40+H44+H46</f>
        <v>30967</v>
      </c>
      <c r="I47" s="39"/>
      <c r="J47" s="47"/>
    </row>
    <row r="51" customHeight="1" spans="1:9">
      <c r="A51" s="27" t="s">
        <v>45</v>
      </c>
      <c r="B51" s="28"/>
      <c r="C51" s="29" t="s">
        <v>46</v>
      </c>
      <c r="D51" s="29"/>
      <c r="E51" s="29" t="s">
        <v>47</v>
      </c>
      <c r="F51" s="29"/>
      <c r="G51" s="29" t="s">
        <v>48</v>
      </c>
      <c r="H51" s="29"/>
      <c r="I51" s="48" t="s">
        <v>49</v>
      </c>
    </row>
    <row r="52" customHeight="1" spans="1:9">
      <c r="A52" s="30">
        <f>E47</f>
        <v>0</v>
      </c>
      <c r="B52" s="31"/>
      <c r="C52" s="31">
        <f>H47</f>
        <v>30967</v>
      </c>
      <c r="D52" s="31"/>
      <c r="E52" s="31">
        <f>F47</f>
        <v>30967</v>
      </c>
      <c r="F52" s="31"/>
      <c r="G52" s="31">
        <f>G47</f>
        <v>0</v>
      </c>
      <c r="H52" s="31"/>
      <c r="I52" s="49">
        <f>A52-C52</f>
        <v>-30967</v>
      </c>
    </row>
    <row r="54" customHeight="1" spans="1:9">
      <c r="A54" s="32" t="s">
        <v>50</v>
      </c>
      <c r="B54" s="33"/>
      <c r="C54" s="34" t="s">
        <v>51</v>
      </c>
      <c r="D54" s="32"/>
      <c r="E54" s="32" t="s">
        <v>52</v>
      </c>
      <c r="F54" s="32"/>
      <c r="G54" s="32" t="s">
        <v>53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2017-11-07T06:55:00Z</cp:lastPrinted>
  <dcterms:modified xsi:type="dcterms:W3CDTF">2019-11-11T04:23:47Z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