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<sst xmlns="http://schemas.openxmlformats.org/spreadsheetml/2006/main" count="64" uniqueCount="64">
  <si>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【借款报销单】</t>
  </si>
  <si>
    <t xml:space="preserve">团号：HMEA-240720-ZJT854 </t>
  </si>
  <si>
    <t>会议日期：2024.6.11-6.14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</si>
  <si>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</si>
  <si>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</si>
  <si>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</si>
  <si>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</si>
  <si>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</si>
  <si>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</si>
  <si>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</si>
  <si>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</si>
  <si>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</si>
  <si>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</si>
  <si>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</si>
  <si>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</si>
  <si>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</si>
  <si>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</si>
  <si>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</si>
  <si>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</si>
  <si>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</si>
  <si>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</si>
  <si>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</si>
  <si>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</si>
  <si>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</si>
  <si>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</si>
  <si>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6.11字节会务餐+咖啡</t>
  </si>
  <si>
    <t>需提供刷卡联、菜单（小票）</t>
  </si>
  <si>
    <t>6.12字节会务餐+咖啡</t>
  </si>
  <si>
    <t>6.13字节会务餐+咖啡</t>
  </si>
  <si>
    <t>6.13VIP咖啡</t>
  </si>
  <si>
    <t>6.13VIP简餐</t>
  </si>
  <si>
    <t>VIP车上零食费用</t>
  </si>
  <si>
    <t>VIP休息室零食</t>
  </si>
  <si>
    <t>客户餐费报销</t>
  </si>
  <si>
    <t>活动餐费合计</t>
  </si>
  <si>
    <t>现地采买费用</t>
  </si>
  <si>
    <t>口罩</t>
  </si>
  <si>
    <t>尽量提供可用的原始发票，发票项目不可用的，且开票需要加收税点的可以不提供原始发票。网上交易均需提供交易截图。</t>
  </si>
  <si>
    <t>VIP小食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</si>
  <si>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</si>
  <si>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</si>
  <si>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</si>
  <si>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</si>
  <si>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</si>
  <si>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</si>
  <si>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</si>
  <si>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</si>
  <si>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</si>
  <si>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</si>
  <si>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</si>
  <si>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</si>
  <si>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剩余酒水快递费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</si>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</sst>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60"/>
  <sheetViews>
    <sheetView tabSelected="1" topLeftCell="A43" workbookViewId="0">
      <selection activeCell="L9" sqref="L9"/>
    </sheetView>
  </sheetViews>
  <sheetFormatPr defaultColWidth="9" defaultRowHeight="21" customHeight="1"/>
  <cols>
    <col min="1" max="1" width="9" style="2"/>
    <col min="2" max="2" width="16.7592592592593" customWidth="1"/>
    <col min="3" max="3" width="13.1574074074074" style="3" customWidth="1"/>
    <col min="5" max="5" width="13.1574074074074" customWidth="1"/>
    <col min="6" max="6" width="12.462962962963" customWidth="1"/>
    <col min="7" max="7" width="13.0740740740741" customWidth="1"/>
    <col min="8" max="8" width="16.7592592592593" customWidth="1"/>
    <col min="9" max="9" width="26.6388888888889" customWidth="1"/>
    <col min="10" max="10" width="29.9074074074074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6"/>
      <c r="J2" s="36"/>
      <c r="K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1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7"/>
      <c r="J9" s="39"/>
      <c r="K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39"/>
    </row>
    <row r="11" s="1" customFormat="1" customHeight="1" spans="1:10">
      <c r="A11" s="17"/>
      <c r="B11" s="18" t="s">
        <v>17</v>
      </c>
      <c r="C11" s="19">
        <f>SUM(C8)</f>
        <v>2000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2"/>
      <c r="J11" s="43"/>
    </row>
    <row r="12" customHeight="1" spans="1:10">
      <c r="A12" s="20">
        <v>2</v>
      </c>
      <c r="B12" s="21" t="s">
        <v>18</v>
      </c>
      <c r="C12" s="22">
        <v>0</v>
      </c>
      <c r="D12" s="20">
        <v>0</v>
      </c>
      <c r="E12" s="22">
        <f>C12*D12</f>
        <v>0</v>
      </c>
      <c r="F12" s="15">
        <v>0</v>
      </c>
      <c r="G12" s="15">
        <v>0</v>
      </c>
      <c r="H12" s="15">
        <v>0</v>
      </c>
      <c r="I12" s="37"/>
      <c r="J12" s="38" t="s">
        <v>19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0">F13+G13</f>
        <v>0</v>
      </c>
      <c r="I13" s="37"/>
      <c r="J13" s="39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2"/>
      <c r="J14" s="43"/>
    </row>
    <row r="15" customHeight="1" spans="1:10">
      <c r="A15" s="13">
        <v>3</v>
      </c>
      <c r="B15" s="14" t="s">
        <v>21</v>
      </c>
      <c r="C15" s="15">
        <v>5000</v>
      </c>
      <c r="D15" s="16">
        <v>0</v>
      </c>
      <c r="E15" s="15">
        <v>0</v>
      </c>
      <c r="F15" s="15">
        <v>0</v>
      </c>
      <c r="G15" s="15">
        <v>0</v>
      </c>
      <c r="H15" s="15">
        <v>0</v>
      </c>
      <c r="I15" s="37"/>
      <c r="J15" s="44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41"/>
      <c r="J16" s="45"/>
    </row>
    <row r="17" s="1" customFormat="1" customHeight="1" spans="1:10">
      <c r="A17" s="17"/>
      <c r="B17" s="18" t="s">
        <v>23</v>
      </c>
      <c r="C17" s="19">
        <f>SUM(C15)</f>
        <v>5000</v>
      </c>
      <c r="D17" s="19">
        <f>SUM(D15)</f>
        <v>0</v>
      </c>
      <c r="E17" s="19">
        <f>SUM(E15)</f>
        <v>0</v>
      </c>
      <c r="F17" s="19">
        <f>SUM(F15:F16)</f>
        <v>0</v>
      </c>
      <c r="G17" s="19">
        <v>0</v>
      </c>
      <c r="H17" s="19">
        <f>SUM(H15:H16)</f>
        <v>0</v>
      </c>
      <c r="I17" s="42"/>
      <c r="J17" s="46"/>
    </row>
    <row r="18" customHeight="1" spans="1:10">
      <c r="A18" s="20">
        <v>4</v>
      </c>
      <c r="B18" s="21" t="s">
        <v>24</v>
      </c>
      <c r="C18" s="22">
        <v>5000</v>
      </c>
      <c r="D18" s="20">
        <v>0</v>
      </c>
      <c r="E18" s="22">
        <v>0</v>
      </c>
      <c r="F18" s="15">
        <v>999.7</v>
      </c>
      <c r="G18" s="15">
        <v>0</v>
      </c>
      <c r="H18" s="15">
        <v>999.7</v>
      </c>
      <c r="I18" s="37" t="s">
        <v>25</v>
      </c>
      <c r="J18" s="44" t="s">
        <v>26</v>
      </c>
    </row>
    <row r="19" customHeight="1" spans="1:10">
      <c r="A19" s="26"/>
      <c r="B19" s="27"/>
      <c r="C19" s="28"/>
      <c r="D19" s="26"/>
      <c r="E19" s="28"/>
      <c r="F19" s="15">
        <v>1702.2</v>
      </c>
      <c r="G19" s="15">
        <v>0</v>
      </c>
      <c r="H19" s="15">
        <v>1702.2</v>
      </c>
      <c r="I19" s="37" t="s">
        <v>27</v>
      </c>
      <c r="J19" s="45"/>
    </row>
    <row r="20" customHeight="1" spans="1:10">
      <c r="A20" s="26"/>
      <c r="B20" s="27"/>
      <c r="C20" s="28"/>
      <c r="D20" s="26"/>
      <c r="E20" s="28"/>
      <c r="F20" s="15">
        <v>2544.9</v>
      </c>
      <c r="G20" s="15">
        <v>0</v>
      </c>
      <c r="H20" s="15">
        <v>2544.9</v>
      </c>
      <c r="I20" s="37" t="s">
        <v>28</v>
      </c>
      <c r="J20" s="45"/>
    </row>
    <row r="21" customHeight="1" spans="1:10">
      <c r="A21" s="26"/>
      <c r="B21" s="27"/>
      <c r="C21" s="28"/>
      <c r="D21" s="26"/>
      <c r="E21" s="28"/>
      <c r="F21" s="15">
        <v>492</v>
      </c>
      <c r="G21" s="15">
        <v>0</v>
      </c>
      <c r="H21" s="15">
        <v>492</v>
      </c>
      <c r="I21" s="37" t="s">
        <v>29</v>
      </c>
      <c r="J21" s="45"/>
    </row>
    <row r="22" customHeight="1" spans="1:10">
      <c r="A22" s="26"/>
      <c r="B22" s="27"/>
      <c r="C22" s="28"/>
      <c r="D22" s="26"/>
      <c r="E22" s="28"/>
      <c r="F22" s="15">
        <v>573.2</v>
      </c>
      <c r="G22" s="15">
        <v>0</v>
      </c>
      <c r="H22" s="15">
        <v>573.2</v>
      </c>
      <c r="I22" s="37" t="s">
        <v>30</v>
      </c>
      <c r="J22" s="45"/>
    </row>
    <row r="23" customHeight="1" spans="1:10">
      <c r="A23" s="26"/>
      <c r="B23" s="27"/>
      <c r="C23" s="28"/>
      <c r="D23" s="26"/>
      <c r="E23" s="28"/>
      <c r="F23" s="15">
        <v>369</v>
      </c>
      <c r="G23" s="15">
        <v>0</v>
      </c>
      <c r="H23" s="15">
        <f>SUM(F23:G23)</f>
        <v>369</v>
      </c>
      <c r="I23" s="37" t="s">
        <v>31</v>
      </c>
      <c r="J23" s="45"/>
    </row>
    <row r="24" customHeight="1" spans="1:10">
      <c r="A24" s="26"/>
      <c r="B24" s="27"/>
      <c r="C24" s="28"/>
      <c r="D24" s="26"/>
      <c r="E24" s="28"/>
      <c r="F24" s="15">
        <v>429.6</v>
      </c>
      <c r="G24" s="15">
        <v>0</v>
      </c>
      <c r="H24" s="15">
        <f>SUM(F24:G24)</f>
        <v>429.6</v>
      </c>
      <c r="I24" s="37" t="s">
        <v>32</v>
      </c>
      <c r="J24" s="45"/>
    </row>
    <row r="25" customHeight="1" spans="1:10">
      <c r="A25" s="26"/>
      <c r="B25" s="27"/>
      <c r="C25" s="28"/>
      <c r="D25" s="26"/>
      <c r="E25" s="28"/>
      <c r="F25" s="15">
        <v>4816.7</v>
      </c>
      <c r="G25" s="15">
        <v>0</v>
      </c>
      <c r="H25" s="15">
        <f>F25+G25</f>
        <v>4816.7</v>
      </c>
      <c r="I25" s="37" t="s">
        <v>33</v>
      </c>
      <c r="J25" s="45"/>
    </row>
    <row r="26" s="1" customFormat="1" customHeight="1" spans="1:10">
      <c r="A26" s="17"/>
      <c r="B26" s="18" t="s">
        <v>34</v>
      </c>
      <c r="C26" s="19">
        <f>SUM(C18)</f>
        <v>5000</v>
      </c>
      <c r="D26" s="19">
        <f t="shared" ref="D26:E26" si="1">SUM(D18)</f>
        <v>0</v>
      </c>
      <c r="E26" s="19">
        <f t="shared" si="1"/>
        <v>0</v>
      </c>
      <c r="F26" s="19">
        <f>SUM(F18:F25)</f>
        <v>11927.3</v>
      </c>
      <c r="G26" s="19">
        <f>G18+G25</f>
        <v>0</v>
      </c>
      <c r="H26" s="19">
        <f>SUM(H18:H25)</f>
        <v>11927.3</v>
      </c>
      <c r="I26" s="42"/>
      <c r="J26" s="46"/>
    </row>
    <row r="27" customHeight="1" spans="1:10">
      <c r="A27" s="20">
        <v>5</v>
      </c>
      <c r="B27" s="21" t="s">
        <v>35</v>
      </c>
      <c r="C27" s="22">
        <v>5000</v>
      </c>
      <c r="D27" s="20">
        <v>0</v>
      </c>
      <c r="E27" s="22">
        <f>C27*D27</f>
        <v>0</v>
      </c>
      <c r="F27" s="15">
        <v>40.1</v>
      </c>
      <c r="G27" s="15">
        <v>0</v>
      </c>
      <c r="H27" s="15">
        <v>40.1</v>
      </c>
      <c r="I27" s="37" t="s">
        <v>36</v>
      </c>
      <c r="J27" s="38" t="s">
        <v>37</v>
      </c>
    </row>
    <row r="28" customHeight="1" spans="1:10">
      <c r="A28" s="26"/>
      <c r="B28" s="27"/>
      <c r="C28" s="28"/>
      <c r="D28" s="26"/>
      <c r="E28" s="28"/>
      <c r="F28" s="15">
        <v>197.6</v>
      </c>
      <c r="G28" s="15">
        <v>0</v>
      </c>
      <c r="H28" s="15">
        <v>197.6</v>
      </c>
      <c r="I28" s="41" t="s">
        <v>38</v>
      </c>
      <c r="J28" s="39"/>
    </row>
    <row r="29" customHeight="1" spans="1:10">
      <c r="A29" s="26"/>
      <c r="B29" s="27"/>
      <c r="C29" s="28"/>
      <c r="D29" s="26"/>
      <c r="E29" s="28"/>
      <c r="F29" s="15">
        <v>0</v>
      </c>
      <c r="G29" s="15">
        <v>0</v>
      </c>
      <c r="H29" s="15">
        <v>0</v>
      </c>
      <c r="I29" s="41"/>
      <c r="J29" s="39"/>
    </row>
    <row r="30" customFormat="1" customHeight="1" spans="1:10">
      <c r="A30" s="26"/>
      <c r="B30" s="27"/>
      <c r="C30" s="28"/>
      <c r="D30" s="26"/>
      <c r="E30" s="28"/>
      <c r="F30" s="15">
        <v>0</v>
      </c>
      <c r="G30" s="15">
        <v>0</v>
      </c>
      <c r="H30" s="15">
        <v>0</v>
      </c>
      <c r="I30" s="41"/>
      <c r="J30" s="39"/>
    </row>
    <row r="31" customFormat="1" customHeight="1" spans="1:10">
      <c r="A31" s="26"/>
      <c r="B31" s="27"/>
      <c r="C31" s="28"/>
      <c r="D31" s="26"/>
      <c r="E31" s="28"/>
      <c r="F31" s="15">
        <v>0</v>
      </c>
      <c r="G31" s="15">
        <v>0</v>
      </c>
      <c r="H31" s="15">
        <v>0</v>
      </c>
      <c r="I31" s="41"/>
      <c r="J31" s="39"/>
    </row>
    <row r="32" customFormat="1" customHeight="1" spans="1:10">
      <c r="A32" s="26"/>
      <c r="B32" s="27"/>
      <c r="C32" s="28"/>
      <c r="D32" s="26"/>
      <c r="E32" s="28"/>
      <c r="F32" s="15">
        <v>0</v>
      </c>
      <c r="G32" s="15">
        <v>0</v>
      </c>
      <c r="H32" s="15">
        <v>0</v>
      </c>
      <c r="I32" s="41"/>
      <c r="J32" s="39"/>
    </row>
    <row r="33" customFormat="1" customHeight="1" spans="1:10">
      <c r="A33" s="26"/>
      <c r="B33" s="27"/>
      <c r="C33" s="28"/>
      <c r="D33" s="26"/>
      <c r="E33" s="28"/>
      <c r="F33" s="15">
        <v>0</v>
      </c>
      <c r="G33" s="15">
        <v>0</v>
      </c>
      <c r="H33" s="15">
        <v>0</v>
      </c>
      <c r="I33" s="41"/>
      <c r="J33" s="39"/>
    </row>
    <row r="34" s="1" customFormat="1" customHeight="1" spans="1:10">
      <c r="A34" s="17"/>
      <c r="B34" s="18" t="s">
        <v>39</v>
      </c>
      <c r="C34" s="19">
        <f>SUM(C27)</f>
        <v>5000</v>
      </c>
      <c r="D34" s="19">
        <f>SUM(D27)</f>
        <v>0</v>
      </c>
      <c r="E34" s="19">
        <f>SUM(E27)</f>
        <v>0</v>
      </c>
      <c r="F34" s="19">
        <f>SUM(F27:F33)</f>
        <v>237.7</v>
      </c>
      <c r="G34" s="19">
        <f>SUM(G27:G33)</f>
        <v>0</v>
      </c>
      <c r="H34" s="19">
        <f>SUM(H27:H33)</f>
        <v>237.7</v>
      </c>
      <c r="I34" s="42"/>
      <c r="J34" s="43"/>
    </row>
    <row r="35" customHeight="1" spans="1:10">
      <c r="A35" s="13">
        <v>6</v>
      </c>
      <c r="B35" s="14" t="s">
        <v>40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38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7"/>
      <c r="J36" s="45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7"/>
      <c r="J37" s="45"/>
    </row>
    <row r="38" s="1" customFormat="1" customHeight="1" spans="1:10">
      <c r="A38" s="17"/>
      <c r="B38" s="18" t="s">
        <v>41</v>
      </c>
      <c r="C38" s="19">
        <f>SUM(C35)</f>
        <v>0</v>
      </c>
      <c r="D38" s="19">
        <f t="shared" ref="D38:E38" si="2">SUM(D35)</f>
        <v>0</v>
      </c>
      <c r="E38" s="19">
        <f t="shared" si="2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2"/>
      <c r="J38" s="46"/>
    </row>
    <row r="39" customHeight="1" spans="1:10">
      <c r="A39" s="13">
        <v>7</v>
      </c>
      <c r="B39" s="14" t="s">
        <v>42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37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7"/>
      <c r="J40" s="48"/>
    </row>
    <row r="41" s="1" customFormat="1" customHeight="1" spans="1:10">
      <c r="A41" s="17"/>
      <c r="B41" s="18" t="s">
        <v>43</v>
      </c>
      <c r="C41" s="19">
        <f>SUM(C39)</f>
        <v>0</v>
      </c>
      <c r="D41" s="19">
        <f t="shared" ref="D41:E41" si="3">SUM(D39)</f>
        <v>0</v>
      </c>
      <c r="E41" s="19">
        <f t="shared" si="3"/>
        <v>0</v>
      </c>
      <c r="F41" s="19">
        <f>SUM(F39:F40)</f>
        <v>0</v>
      </c>
      <c r="G41" s="19">
        <f>SUM(G39:G40)</f>
        <v>0</v>
      </c>
      <c r="H41" s="19">
        <f>SUM(H39:H40)</f>
        <v>0</v>
      </c>
      <c r="I41" s="42"/>
      <c r="J41" s="49"/>
    </row>
    <row r="42" customHeight="1" spans="1:10">
      <c r="A42" s="13">
        <v>8</v>
      </c>
      <c r="B42" s="14" t="s">
        <v>44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 t="shared" ref="H41:H53" si="4">F42+G42</f>
        <v>0</v>
      </c>
      <c r="I42" s="37"/>
      <c r="J42" s="44" t="s">
        <v>45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7"/>
      <c r="J43" s="45"/>
    </row>
    <row r="44" s="1" customFormat="1" customHeight="1" spans="1:10">
      <c r="A44" s="17"/>
      <c r="B44" s="18" t="s">
        <v>46</v>
      </c>
      <c r="C44" s="19">
        <f>SUM(C42)</f>
        <v>0</v>
      </c>
      <c r="D44" s="19">
        <f t="shared" ref="D44:E44" si="5">SUM(D42)</f>
        <v>0</v>
      </c>
      <c r="E44" s="19">
        <f t="shared" si="5"/>
        <v>0</v>
      </c>
      <c r="F44" s="19">
        <f>SUM(F42:F43)</f>
        <v>0</v>
      </c>
      <c r="G44" s="19">
        <f t="shared" ref="G44:H44" si="6">SUM(G42:G43)</f>
        <v>0</v>
      </c>
      <c r="H44" s="19">
        <f t="shared" si="6"/>
        <v>0</v>
      </c>
      <c r="I44" s="42"/>
      <c r="J44" s="46"/>
    </row>
    <row r="45" customHeight="1" spans="1:10">
      <c r="A45" s="13">
        <v>9</v>
      </c>
      <c r="B45" s="14" t="s">
        <v>47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4"/>
        <v>0</v>
      </c>
      <c r="I45" s="37"/>
      <c r="J45" s="38" t="s">
        <v>48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4"/>
        <v>0</v>
      </c>
      <c r="I46" s="37"/>
      <c r="J46" s="39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4"/>
        <v>0</v>
      </c>
      <c r="I47" s="37"/>
      <c r="J47" s="39"/>
    </row>
    <row r="48" s="1" customFormat="1" customHeight="1" spans="1:10">
      <c r="A48" s="17"/>
      <c r="B48" s="18" t="s">
        <v>49</v>
      </c>
      <c r="C48" s="19">
        <f>SUM(C45)</f>
        <v>0</v>
      </c>
      <c r="D48" s="19">
        <f t="shared" ref="D48:E48" si="7">SUM(D45)</f>
        <v>0</v>
      </c>
      <c r="E48" s="19">
        <f t="shared" si="7"/>
        <v>0</v>
      </c>
      <c r="F48" s="19">
        <f>SUM(F45:F47)</f>
        <v>0</v>
      </c>
      <c r="G48" s="19">
        <f t="shared" ref="G48:H48" si="8">SUM(G45:G47)</f>
        <v>0</v>
      </c>
      <c r="H48" s="19">
        <f t="shared" si="8"/>
        <v>0</v>
      </c>
      <c r="I48" s="42"/>
      <c r="J48" s="43"/>
    </row>
    <row r="49" customHeight="1" spans="1:10">
      <c r="A49" s="20">
        <v>10</v>
      </c>
      <c r="B49" s="14" t="s">
        <v>50</v>
      </c>
      <c r="C49" s="15">
        <v>3000</v>
      </c>
      <c r="D49" s="16">
        <v>0</v>
      </c>
      <c r="E49" s="15">
        <f>C49*D49</f>
        <v>0</v>
      </c>
      <c r="F49" s="15">
        <v>89.16</v>
      </c>
      <c r="G49" s="15">
        <v>0</v>
      </c>
      <c r="H49" s="15">
        <f t="shared" si="4"/>
        <v>89.16</v>
      </c>
      <c r="I49" s="41" t="s">
        <v>51</v>
      </c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4"/>
        <v>0</v>
      </c>
      <c r="I50" s="41"/>
      <c r="J50" s="4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41"/>
      <c r="J51" s="48"/>
    </row>
    <row r="52" s="1" customFormat="1" customHeight="1" spans="1:10">
      <c r="A52" s="17"/>
      <c r="B52" s="18" t="s">
        <v>52</v>
      </c>
      <c r="C52" s="19">
        <f>SUM(C49)</f>
        <v>3000</v>
      </c>
      <c r="D52" s="19">
        <f t="shared" ref="D52:E52" si="9">SUM(D49)</f>
        <v>0</v>
      </c>
      <c r="E52" s="19">
        <f t="shared" si="9"/>
        <v>0</v>
      </c>
      <c r="F52" s="19">
        <f>SUM(F49:F51)</f>
        <v>89.16</v>
      </c>
      <c r="G52" s="19">
        <f>SUM(G49:G51)</f>
        <v>0</v>
      </c>
      <c r="H52" s="19">
        <f>SUM(H49:H51)</f>
        <v>89.16</v>
      </c>
      <c r="I52" s="42"/>
      <c r="J52" s="49"/>
    </row>
    <row r="53" customHeight="1" spans="1:10">
      <c r="A53" s="17"/>
      <c r="B53" s="18" t="s">
        <v>53</v>
      </c>
      <c r="C53" s="19">
        <f t="shared" ref="C53:H53" si="10">SUM(C52,C48,C44,C41,C38,C34,C26,C17,C14,C11)</f>
        <v>20000</v>
      </c>
      <c r="D53" s="19">
        <f t="shared" si="10"/>
        <v>0</v>
      </c>
      <c r="E53" s="19">
        <f t="shared" si="10"/>
        <v>0</v>
      </c>
      <c r="F53" s="19">
        <f t="shared" si="10"/>
        <v>12254.16</v>
      </c>
      <c r="G53" s="19">
        <f t="shared" si="10"/>
        <v>0</v>
      </c>
      <c r="H53" s="19">
        <f t="shared" si="10"/>
        <v>12254.16</v>
      </c>
      <c r="I53" s="42"/>
      <c r="J53" s="50"/>
    </row>
    <row r="57" customHeight="1" spans="1:9">
      <c r="A57" s="29" t="s">
        <v>54</v>
      </c>
      <c r="B57" s="30"/>
      <c r="C57" s="31" t="s">
        <v>55</v>
      </c>
      <c r="D57" s="31"/>
      <c r="E57" s="31" t="s">
        <v>56</v>
      </c>
      <c r="F57" s="31"/>
      <c r="G57" s="31" t="s">
        <v>57</v>
      </c>
      <c r="H57" s="31"/>
      <c r="I57" s="51" t="s">
        <v>58</v>
      </c>
    </row>
    <row r="58" customHeight="1" spans="1:9">
      <c r="A58" s="32">
        <f>C53</f>
        <v>20000</v>
      </c>
      <c r="B58" s="33"/>
      <c r="C58" s="33">
        <f>H53</f>
        <v>12254.16</v>
      </c>
      <c r="D58" s="33"/>
      <c r="E58" s="33">
        <f>F53</f>
        <v>12254.16</v>
      </c>
      <c r="F58" s="33"/>
      <c r="G58" s="33">
        <f>G53</f>
        <v>0</v>
      </c>
      <c r="H58" s="33"/>
      <c r="I58" s="52">
        <f>A58-C58</f>
        <v>7745.84</v>
      </c>
    </row>
    <row r="60" customHeight="1" spans="1:9">
      <c r="A60" s="34" t="s">
        <v>59</v>
      </c>
      <c r="B60" s="1" t="s">
        <v>60</v>
      </c>
      <c r="C60" s="35" t="s">
        <v>61</v>
      </c>
      <c r="D60" s="34"/>
      <c r="E60" s="34" t="s">
        <v>62</v>
      </c>
      <c r="F60" s="34"/>
      <c r="G60" s="34" t="s">
        <v>63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6"/>
    <mergeCell ref="A18:A25"/>
    <mergeCell ref="A27:A33"/>
    <mergeCell ref="A35:A37"/>
    <mergeCell ref="A39:A40"/>
    <mergeCell ref="A42:A43"/>
    <mergeCell ref="A45:A47"/>
    <mergeCell ref="A49:A51"/>
    <mergeCell ref="B6:B7"/>
    <mergeCell ref="B8:B10"/>
    <mergeCell ref="B12:B13"/>
    <mergeCell ref="B15:B16"/>
    <mergeCell ref="B18:B25"/>
    <mergeCell ref="B27:B33"/>
    <mergeCell ref="B35:B37"/>
    <mergeCell ref="B39:B40"/>
    <mergeCell ref="B42:B43"/>
    <mergeCell ref="B45:B47"/>
    <mergeCell ref="B49:B51"/>
    <mergeCell ref="C8:C10"/>
    <mergeCell ref="C12:C13"/>
    <mergeCell ref="C15:C16"/>
    <mergeCell ref="C18:C25"/>
    <mergeCell ref="C27:C33"/>
    <mergeCell ref="C35:C37"/>
    <mergeCell ref="C39:C40"/>
    <mergeCell ref="C42:C43"/>
    <mergeCell ref="C45:C47"/>
    <mergeCell ref="C49:C51"/>
    <mergeCell ref="D8:D10"/>
    <mergeCell ref="D12:D13"/>
    <mergeCell ref="D15:D16"/>
    <mergeCell ref="D18:D25"/>
    <mergeCell ref="D27:D33"/>
    <mergeCell ref="D35:D37"/>
    <mergeCell ref="D39:D40"/>
    <mergeCell ref="D42:D43"/>
    <mergeCell ref="D45:D47"/>
    <mergeCell ref="D49:D51"/>
    <mergeCell ref="E8:E10"/>
    <mergeCell ref="E12:E13"/>
    <mergeCell ref="E15:E16"/>
    <mergeCell ref="E18:E25"/>
    <mergeCell ref="E27:E33"/>
    <mergeCell ref="E35:E37"/>
    <mergeCell ref="E39:E40"/>
    <mergeCell ref="E42:E43"/>
    <mergeCell ref="E45:E47"/>
    <mergeCell ref="E49:E51"/>
    <mergeCell ref="J4:J5"/>
    <mergeCell ref="J6:J7"/>
    <mergeCell ref="J8:J11"/>
    <mergeCell ref="J12:J14"/>
    <mergeCell ref="J15:J17"/>
    <mergeCell ref="J18:J26"/>
    <mergeCell ref="J27:J34"/>
    <mergeCell ref="J35:J38"/>
    <mergeCell ref="J39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2023-06-29T03:02:00Z</cp:lastPrinted>
  <dcterms:modified xsi:type="dcterms:W3CDTF">2024-06-25T08:59:46Z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0434F38927144F11BDC095E1EC173FFA_12</vt:lpwstr>
  </property>
</Properties>
</file>